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TWO\machete eval. 1 2006\DECONTURI LUNARE\Spitale\"/>
    </mc:Choice>
  </mc:AlternateContent>
  <xr:revisionPtr revIDLastSave="0" documentId="13_ncr:1_{F5D1CBF8-D8FD-41EC-AA2C-4EA05B9F1AC6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  <sheet name="dec" sheetId="13" r:id="rId12"/>
  </sheets>
  <calcPr calcId="191029"/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3" i="13"/>
  <c r="B10" i="13" s="1"/>
  <c r="D10" i="13"/>
  <c r="E10" i="13"/>
  <c r="C10" i="13"/>
  <c r="D11" i="11"/>
  <c r="E11" i="11"/>
  <c r="F11" i="11"/>
  <c r="C5" i="11"/>
  <c r="C6" i="11"/>
  <c r="C7" i="11"/>
  <c r="C8" i="11"/>
  <c r="C9" i="11"/>
  <c r="C10" i="11"/>
  <c r="C4" i="11"/>
  <c r="D12" i="9"/>
  <c r="E12" i="9"/>
  <c r="F12" i="9"/>
  <c r="C6" i="9"/>
  <c r="C7" i="9"/>
  <c r="C8" i="9"/>
  <c r="C9" i="9"/>
  <c r="C10" i="9"/>
  <c r="C11" i="9"/>
  <c r="C5" i="9"/>
  <c r="B10" i="7"/>
  <c r="B10" i="6"/>
  <c r="B10" i="5"/>
  <c r="B10" i="4"/>
  <c r="B12" i="3"/>
  <c r="B12" i="2"/>
  <c r="B13" i="1"/>
  <c r="C11" i="11" l="1"/>
  <c r="C12" i="9"/>
</calcChain>
</file>

<file path=xl/sharedStrings.xml><?xml version="1.0" encoding="utf-8"?>
<sst xmlns="http://schemas.openxmlformats.org/spreadsheetml/2006/main" count="171" uniqueCount="43">
  <si>
    <t>Spitalul</t>
  </si>
  <si>
    <t>VIDELE</t>
  </si>
  <si>
    <t>TBC ROSIORI</t>
  </si>
  <si>
    <t>CARITAS</t>
  </si>
  <si>
    <t>ZIMNICEA</t>
  </si>
  <si>
    <t>POROSCHIA</t>
  </si>
  <si>
    <t>ALEXANDRIA</t>
  </si>
  <si>
    <t>TURNU MAGURELE</t>
  </si>
  <si>
    <t>TOTAL</t>
  </si>
  <si>
    <t xml:space="preserve">VALOARE </t>
  </si>
  <si>
    <t>VALOARE</t>
  </si>
  <si>
    <t>ianuarie</t>
  </si>
  <si>
    <t>2023-februarie</t>
  </si>
  <si>
    <t>martie 2023</t>
  </si>
  <si>
    <t>Valoare aprilie 2023</t>
  </si>
  <si>
    <t>mai 2023</t>
  </si>
  <si>
    <t>Nr crt</t>
  </si>
  <si>
    <t>*</t>
  </si>
  <si>
    <t>VALOARE DECONT SERVICII MEDICALE SPITALICESTI LUNA IULIE 2023</t>
  </si>
  <si>
    <t>SERVICII MEDICALE SPITALIZARA CONTINUA DRG</t>
  </si>
  <si>
    <t>SERVICII MEDICALE SPITALIZARA CONTINUA CRONICE</t>
  </si>
  <si>
    <t>SERVICII MEDICALE SPITALIZARE DE ZI</t>
  </si>
  <si>
    <t>Spitalul Judetean de Urgenta Alexandria</t>
  </si>
  <si>
    <t>Spitalul Municipal Turnu Magurele</t>
  </si>
  <si>
    <t>Spitalul Municipal 'CARITAS'Rosiori de Vede</t>
  </si>
  <si>
    <t>Spitalul Orasenesc Zimnicea</t>
  </si>
  <si>
    <t>Spitalul Pneumoftiziologie Rosiori de Vede</t>
  </si>
  <si>
    <t>Spitalul  Psihiatrie Poroschia</t>
  </si>
  <si>
    <t>Spitalul Orasenesc Videle SRL</t>
  </si>
  <si>
    <t>VALOARE DECONT SERVICII MEDICALE SPITALICESTI LUNA AUGUST 2023</t>
  </si>
  <si>
    <t>LEI</t>
  </si>
  <si>
    <t>VALOARE DECONT SERVICII MEDICALE SPITALICESTI LUNA SEPTEMBRIE 2023</t>
  </si>
  <si>
    <t>Nr crt.</t>
  </si>
  <si>
    <t>VALOARE DECONT SERVICII MEDICALE SPITALICESTI LUNA OCTOMBRIE 2023</t>
  </si>
  <si>
    <t>SERVICII MEDICALE SPITALIZARE CONTINUA DRG</t>
  </si>
  <si>
    <t>SERVICII MEDICALE SPITALIZARE CONTINUA CRONICE</t>
  </si>
  <si>
    <t>VALOARE DECONT SERVICII MEDICALE SPITALICESTI LUNA NOIEMBRIE 2023</t>
  </si>
  <si>
    <t>TOTAL VALOARE DECONT SERVICII LUNA DECEMBRIE din care :</t>
  </si>
  <si>
    <t>TOTAL VALOARE DECONT SERVICII LUNA NOIEMBRIE din care :</t>
  </si>
  <si>
    <t>TOTAL VALOARE DECONT SERVICII LUNA OCTOMBRIE din care :</t>
  </si>
  <si>
    <t>TOTAL VALOARE DECONT SERVICII LUNA SEPTEMBRIE din care :</t>
  </si>
  <si>
    <t>TOTAL VALOARE DECONT SERVICII LUNA AUGUST din care :</t>
  </si>
  <si>
    <t>TOTAL VALOARE DECONT SERVICII LUNA IULIE din care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</si>
</sst>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5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6" borderId="0" applyNumberFormat="0" applyBorder="0" applyAlignment="0" applyProtection="0"/>
    <xf numFmtId="0" fontId="3" fillId="4" borderId="1" applyNumberFormat="0" applyAlignment="0" applyProtection="0"/>
    <xf numFmtId="0" fontId="4" fillId="0" borderId="2" applyNumberFormat="0" applyFill="0" applyAlignment="0" applyProtection="0"/>
    <xf numFmtId="0" fontId="6" fillId="9" borderId="0" applyNumberFormat="0" applyBorder="0" applyAlignment="0" applyProtection="0"/>
    <xf numFmtId="0" fontId="7" fillId="4" borderId="3" applyNumberFormat="0" applyAlignment="0" applyProtection="0"/>
    <xf numFmtId="0" fontId="8" fillId="3" borderId="1" applyNumberFormat="0" applyAlignment="0" applyProtection="0"/>
    <xf numFmtId="0" fontId="9" fillId="7" borderId="0" applyNumberFormat="0" applyBorder="0" applyAlignment="0" applyProtection="0"/>
    <xf numFmtId="0" fontId="5" fillId="5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Alignment="0" applyProtection="0"/>
  </cellStyleXfs>
  <cellXfs count="130">
    <xf numFmtId="0" fontId="0" fillId="0" borderId="0" xfId="0"/>
    <xf numFmtId="0" fontId="0" fillId="2" borderId="0" xfId="0" applyFill="1"/>
    <xf numFmtId="0" fontId="0" fillId="0" borderId="11" xfId="0" applyBorder="1"/>
    <xf numFmtId="4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0" fontId="17" fillId="0" borderId="15" xfId="0" applyFont="1" applyBorder="1"/>
    <xf numFmtId="4" fontId="17" fillId="0" borderId="16" xfId="0" applyNumberFormat="1" applyFont="1" applyBorder="1"/>
    <xf numFmtId="0" fontId="17" fillId="0" borderId="0" xfId="0" applyFont="1"/>
    <xf numFmtId="0" fontId="17" fillId="2" borderId="0" xfId="0" applyFont="1" applyFill="1"/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9" xfId="0" applyBorder="1"/>
    <xf numFmtId="4" fontId="0" fillId="0" borderId="10" xfId="0" applyNumberFormat="1" applyBorder="1"/>
    <xf numFmtId="0" fontId="17" fillId="0" borderId="10" xfId="0" applyFont="1" applyBorder="1" applyAlignment="1">
      <alignment horizontal="center"/>
    </xf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17" fillId="0" borderId="9" xfId="0" applyFont="1" applyBorder="1" applyAlignment="1">
      <alignment horizontal="center"/>
    </xf>
    <xf numFmtId="0" fontId="17" fillId="0" borderId="30" xfId="0" applyFont="1" applyBorder="1"/>
    <xf numFmtId="0" fontId="17" fillId="0" borderId="31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4" fontId="17" fillId="0" borderId="12" xfId="0" applyNumberFormat="1" applyFont="1" applyBorder="1"/>
    <xf numFmtId="0" fontId="0" fillId="0" borderId="32" xfId="0" applyBorder="1"/>
    <xf numFmtId="0" fontId="17" fillId="0" borderId="22" xfId="0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17" fillId="0" borderId="29" xfId="0" applyNumberFormat="1" applyFont="1" applyBorder="1"/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33" xfId="0" applyBorder="1"/>
    <xf numFmtId="4" fontId="0" fillId="0" borderId="34" xfId="0" applyNumberFormat="1" applyBorder="1"/>
    <xf numFmtId="0" fontId="0" fillId="0" borderId="23" xfId="0" applyBorder="1"/>
    <xf numFmtId="0" fontId="0" fillId="0" borderId="36" xfId="0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17" fillId="0" borderId="37" xfId="0" applyFont="1" applyBorder="1"/>
    <xf numFmtId="4" fontId="17" fillId="0" borderId="35" xfId="0" applyNumberFormat="1" applyFont="1" applyBorder="1"/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4" fontId="0" fillId="0" borderId="39" xfId="0" applyNumberFormat="1" applyBorder="1"/>
    <xf numFmtId="0" fontId="0" fillId="0" borderId="12" xfId="0" applyBorder="1"/>
    <xf numFmtId="4" fontId="0" fillId="0" borderId="41" xfId="0" applyNumberFormat="1" applyBorder="1"/>
    <xf numFmtId="4" fontId="0" fillId="0" borderId="40" xfId="0" applyNumberFormat="1" applyBorder="1"/>
    <xf numFmtId="0" fontId="0" fillId="0" borderId="21" xfId="0" applyBorder="1"/>
    <xf numFmtId="0" fontId="0" fillId="0" borderId="44" xfId="0" applyBorder="1"/>
    <xf numFmtId="0" fontId="0" fillId="0" borderId="45" xfId="0" applyBorder="1"/>
    <xf numFmtId="0" fontId="17" fillId="0" borderId="3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horizontal="center" wrapText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0" fontId="17" fillId="0" borderId="50" xfId="0" applyFont="1" applyBorder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4" fontId="17" fillId="0" borderId="43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7" fillId="0" borderId="30" xfId="0" applyFont="1" applyBorder="1" applyAlignment="1">
      <alignment wrapText="1"/>
    </xf>
    <xf numFmtId="0" fontId="17" fillId="0" borderId="43" xfId="0" applyFont="1" applyBorder="1"/>
    <xf numFmtId="4" fontId="17" fillId="0" borderId="43" xfId="0" applyNumberFormat="1" applyFont="1" applyBorder="1"/>
    <xf numFmtId="0" fontId="0" fillId="0" borderId="0" xfId="0" applyAlignment="1">
      <alignment horizontal="center"/>
    </xf>
    <xf numFmtId="0" fontId="17" fillId="0" borderId="3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0" xfId="0" applyFill="1" applyAlignment="1">
      <alignment wrapText="1"/>
    </xf>
    <xf numFmtId="4" fontId="0" fillId="2" borderId="39" xfId="0" applyNumberFormat="1" applyFill="1" applyBorder="1"/>
    <xf numFmtId="0" fontId="0" fillId="2" borderId="12" xfId="0" applyFill="1" applyBorder="1"/>
    <xf numFmtId="4" fontId="0" fillId="2" borderId="12" xfId="0" applyNumberFormat="1" applyFill="1" applyBorder="1"/>
    <xf numFmtId="4" fontId="0" fillId="2" borderId="41" xfId="0" applyNumberFormat="1" applyFill="1" applyBorder="1"/>
    <xf numFmtId="4" fontId="0" fillId="2" borderId="14" xfId="0" applyNumberFormat="1" applyFill="1" applyBorder="1"/>
    <xf numFmtId="0" fontId="17" fillId="0" borderId="20" xfId="0" applyFont="1" applyBorder="1" applyAlignment="1">
      <alignment horizontal="center" wrapText="1"/>
    </xf>
    <xf numFmtId="0" fontId="17" fillId="0" borderId="52" xfId="0" applyFont="1" applyBorder="1" applyAlignment="1">
      <alignment horizontal="center" wrapText="1"/>
    </xf>
    <xf numFmtId="4" fontId="0" fillId="2" borderId="40" xfId="0" applyNumberFormat="1" applyFill="1" applyBorder="1"/>
    <xf numFmtId="4" fontId="0" fillId="2" borderId="10" xfId="0" applyNumberFormat="1" applyFill="1" applyBorder="1"/>
    <xf numFmtId="4" fontId="17" fillId="2" borderId="43" xfId="0" applyNumberFormat="1" applyFont="1" applyFill="1" applyBorder="1"/>
    <xf numFmtId="4" fontId="17" fillId="2" borderId="16" xfId="0" applyNumberFormat="1" applyFont="1" applyFill="1" applyBorder="1"/>
    <xf numFmtId="4" fontId="0" fillId="2" borderId="53" xfId="0" applyNumberFormat="1" applyFill="1" applyBorder="1"/>
    <xf numFmtId="4" fontId="0" fillId="2" borderId="54" xfId="0" applyNumberFormat="1" applyFill="1" applyBorder="1"/>
    <xf numFmtId="4" fontId="0" fillId="2" borderId="55" xfId="0" applyNumberFormat="1" applyFill="1" applyBorder="1"/>
    <xf numFmtId="4" fontId="17" fillId="2" borderId="51" xfId="0" applyNumberFormat="1" applyFont="1" applyFill="1" applyBorder="1"/>
    <xf numFmtId="0" fontId="0" fillId="0" borderId="26" xfId="0" applyBorder="1"/>
    <xf numFmtId="0" fontId="0" fillId="0" borderId="27" xfId="0" applyBorder="1"/>
    <xf numFmtId="0" fontId="0" fillId="0" borderId="56" xfId="0" applyBorder="1"/>
    <xf numFmtId="0" fontId="17" fillId="0" borderId="35" xfId="0" applyFon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4" fontId="0" fillId="2" borderId="9" xfId="0" applyNumberFormat="1" applyFill="1" applyBorder="1"/>
    <xf numFmtId="4" fontId="0" fillId="2" borderId="11" xfId="0" applyNumberFormat="1" applyFill="1" applyBorder="1"/>
    <xf numFmtId="4" fontId="0" fillId="2" borderId="13" xfId="0" applyNumberFormat="1" applyFill="1" applyBorder="1"/>
    <xf numFmtId="4" fontId="17" fillId="0" borderId="15" xfId="0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4" fontId="17" fillId="0" borderId="22" xfId="0" applyNumberFormat="1" applyFont="1" applyBorder="1"/>
    <xf numFmtId="3" fontId="17" fillId="0" borderId="29" xfId="0" applyNumberFormat="1" applyFont="1" applyBorder="1"/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7" fillId="0" borderId="23" xfId="0" applyFont="1" applyBorder="1"/>
    <xf numFmtId="0" fontId="17" fillId="0" borderId="24" xfId="0" applyFont="1" applyBorder="1"/>
    <xf numFmtId="0" fontId="17" fillId="0" borderId="25" xfId="0" applyFont="1" applyBorder="1"/>
  </cellXfs>
  <cellStyles count="17">
    <cellStyle name="Bun" xfId="1" xr:uid="{00000000-0005-0000-0000-000000000000}"/>
    <cellStyle name="Calcul" xfId="2" xr:uid="{00000000-0005-0000-0000-000001000000}"/>
    <cellStyle name="Celulă legată" xfId="3" xr:uid="{00000000-0005-0000-0000-000002000000}"/>
    <cellStyle name="Eronat" xfId="4" xr:uid="{00000000-0005-0000-0000-000003000000}"/>
    <cellStyle name="Ieșire" xfId="5" xr:uid="{00000000-0005-0000-0000-000004000000}"/>
    <cellStyle name="Intrare" xfId="6" xr:uid="{00000000-0005-0000-0000-000005000000}"/>
    <cellStyle name="Neutru" xfId="7" xr:uid="{00000000-0005-0000-0000-000006000000}"/>
    <cellStyle name="Normal" xfId="0" builtinId="0"/>
    <cellStyle name="Notă" xfId="8" xr:uid="{00000000-0005-0000-0000-000008000000}"/>
    <cellStyle name="Text avertisment" xfId="9" xr:uid="{00000000-0005-0000-0000-000009000000}"/>
    <cellStyle name="Text explicativ" xfId="10" xr:uid="{00000000-0005-0000-0000-00000A000000}"/>
    <cellStyle name="Titlu" xfId="11" xr:uid="{00000000-0005-0000-0000-00000B000000}"/>
    <cellStyle name="Titlu 1" xfId="12" xr:uid="{00000000-0005-0000-0000-00000C000000}"/>
    <cellStyle name="Titlu 2" xfId="13" xr:uid="{00000000-0005-0000-0000-00000D000000}"/>
    <cellStyle name="Titlu 3" xfId="14" xr:uid="{00000000-0005-0000-0000-00000E000000}"/>
    <cellStyle name="Titlu 4" xfId="15" xr:uid="{00000000-0005-0000-0000-00000F000000}"/>
    <cellStyle name="Verificare celulă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workbookViewId="0">
      <selection activeCell="F21" sqref="F21"/>
    </sheetView>
  </sheetViews>
  <sheetFormatPr defaultRowHeight="15" x14ac:dyDescent="0.25"/>
  <cols>
    <col min="1" max="1" width="17.7109375" customWidth="1"/>
    <col min="2" max="2" width="15.140625" customWidth="1"/>
    <col min="9" max="18" width="8.85546875" style="1"/>
  </cols>
  <sheetData>
    <row r="1" spans="1:18" ht="15.75" thickBot="1" x14ac:dyDescent="0.3"/>
    <row r="2" spans="1:18" ht="15.75" thickBot="1" x14ac:dyDescent="0.3">
      <c r="A2" s="12"/>
      <c r="B2" s="13"/>
    </row>
    <row r="3" spans="1:18" s="10" customFormat="1" x14ac:dyDescent="0.25">
      <c r="A3" s="111" t="s">
        <v>0</v>
      </c>
      <c r="B3" s="31" t="s">
        <v>9</v>
      </c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A4" s="112"/>
      <c r="B4" s="32" t="s">
        <v>11</v>
      </c>
    </row>
    <row r="5" spans="1:18" ht="15.75" thickBot="1" x14ac:dyDescent="0.3">
      <c r="A5" s="113"/>
      <c r="B5" s="33">
        <v>2023</v>
      </c>
    </row>
    <row r="6" spans="1:18" x14ac:dyDescent="0.25">
      <c r="A6" s="26" t="s">
        <v>1</v>
      </c>
      <c r="B6" s="28">
        <v>684726.95</v>
      </c>
    </row>
    <row r="7" spans="1:18" x14ac:dyDescent="0.25">
      <c r="A7" s="18" t="s">
        <v>2</v>
      </c>
      <c r="B7" s="28">
        <v>619835.28</v>
      </c>
    </row>
    <row r="8" spans="1:18" x14ac:dyDescent="0.25">
      <c r="A8" s="18" t="s">
        <v>3</v>
      </c>
      <c r="B8" s="28">
        <v>1067107.27</v>
      </c>
    </row>
    <row r="9" spans="1:18" x14ac:dyDescent="0.25">
      <c r="A9" s="18" t="s">
        <v>4</v>
      </c>
      <c r="B9" s="28">
        <v>489906.4</v>
      </c>
    </row>
    <row r="10" spans="1:18" x14ac:dyDescent="0.25">
      <c r="A10" s="18" t="s">
        <v>5</v>
      </c>
      <c r="B10" s="28">
        <v>440048.8</v>
      </c>
    </row>
    <row r="11" spans="1:18" x14ac:dyDescent="0.25">
      <c r="A11" s="18" t="s">
        <v>6</v>
      </c>
      <c r="B11" s="28">
        <v>4212635.26</v>
      </c>
    </row>
    <row r="12" spans="1:18" ht="15.75" thickBot="1" x14ac:dyDescent="0.3">
      <c r="A12" s="19" t="s">
        <v>7</v>
      </c>
      <c r="B12" s="29">
        <v>716691.31</v>
      </c>
    </row>
    <row r="13" spans="1:18" s="8" customFormat="1" ht="15.75" thickBot="1" x14ac:dyDescent="0.3">
      <c r="A13" s="27" t="s">
        <v>8</v>
      </c>
      <c r="B13" s="30">
        <f>SUM(B6:B12)</f>
        <v>8230951.2699999996</v>
      </c>
      <c r="I13" s="9"/>
      <c r="J13" s="9"/>
      <c r="K13" s="9"/>
      <c r="L13" s="9"/>
      <c r="M13" s="9"/>
      <c r="N13" s="9"/>
      <c r="O13" s="9"/>
      <c r="P13" s="9"/>
      <c r="Q13" s="9"/>
      <c r="R13" s="9"/>
    </row>
  </sheetData>
  <mergeCells count="1">
    <mergeCell ref="A3:A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1"/>
  <sheetViews>
    <sheetView topLeftCell="I1" workbookViewId="0">
      <selection activeCell="L16" sqref="L16"/>
    </sheetView>
  </sheetViews>
  <sheetFormatPr defaultRowHeight="15" x14ac:dyDescent="0.25"/>
  <cols>
    <col min="9" max="9" width="4.5703125" customWidth="1"/>
    <col min="10" max="10" width="41.85546875" customWidth="1"/>
    <col min="11" max="11" width="14.5703125" style="1" customWidth="1"/>
    <col min="12" max="12" width="12.85546875" style="1" customWidth="1"/>
    <col min="13" max="13" width="13.7109375" style="1" customWidth="1"/>
    <col min="14" max="14" width="14.5703125" style="1" customWidth="1"/>
    <col min="15" max="20" width="8.85546875" style="1"/>
  </cols>
  <sheetData>
    <row r="1" spans="1:20" ht="42" customHeight="1" thickBot="1" x14ac:dyDescent="0.4">
      <c r="A1" s="75"/>
      <c r="B1" s="126" t="s">
        <v>31</v>
      </c>
      <c r="C1" s="126"/>
      <c r="D1" s="126"/>
      <c r="E1" s="126"/>
      <c r="F1" s="126"/>
      <c r="J1" s="126" t="s">
        <v>33</v>
      </c>
      <c r="K1" s="126"/>
      <c r="L1" s="126"/>
      <c r="M1" s="126"/>
      <c r="N1" s="126"/>
      <c r="O1"/>
      <c r="P1"/>
      <c r="Q1"/>
      <c r="R1"/>
      <c r="S1"/>
      <c r="T1"/>
    </row>
    <row r="2" spans="1:20" s="46" customFormat="1" ht="15.75" thickBot="1" x14ac:dyDescent="0.3"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s="10" customFormat="1" ht="90.75" thickBot="1" x14ac:dyDescent="0.3">
      <c r="I3" s="87" t="s">
        <v>16</v>
      </c>
      <c r="J3" s="88" t="s">
        <v>0</v>
      </c>
      <c r="K3" s="88" t="s">
        <v>39</v>
      </c>
      <c r="L3" s="56" t="s">
        <v>34</v>
      </c>
      <c r="M3" s="56" t="s">
        <v>35</v>
      </c>
      <c r="N3" s="22" t="s">
        <v>21</v>
      </c>
      <c r="O3" s="11"/>
      <c r="P3" s="11"/>
      <c r="Q3" s="11"/>
      <c r="R3" s="11"/>
      <c r="S3" s="11"/>
      <c r="T3" s="11"/>
    </row>
    <row r="4" spans="1:20" x14ac:dyDescent="0.25">
      <c r="I4" s="36">
        <v>1</v>
      </c>
      <c r="J4" s="97" t="s">
        <v>28</v>
      </c>
      <c r="K4" s="93">
        <v>949668.52</v>
      </c>
      <c r="L4" s="89">
        <v>575132.5</v>
      </c>
      <c r="M4" s="89">
        <v>260917.02</v>
      </c>
      <c r="N4" s="90">
        <v>113619</v>
      </c>
    </row>
    <row r="5" spans="1:20" x14ac:dyDescent="0.25">
      <c r="I5" s="18">
        <v>2</v>
      </c>
      <c r="J5" s="98" t="s">
        <v>26</v>
      </c>
      <c r="K5" s="94">
        <v>524880.76</v>
      </c>
      <c r="L5" s="82">
        <v>248340.06</v>
      </c>
      <c r="M5" s="82">
        <v>237478.7</v>
      </c>
      <c r="N5" s="84">
        <v>39062</v>
      </c>
    </row>
    <row r="6" spans="1:20" x14ac:dyDescent="0.25">
      <c r="I6" s="18">
        <v>3</v>
      </c>
      <c r="J6" s="98" t="s">
        <v>24</v>
      </c>
      <c r="K6" s="94">
        <v>1286230.07</v>
      </c>
      <c r="L6" s="82">
        <v>952907.81</v>
      </c>
      <c r="M6" s="82">
        <v>196131.26</v>
      </c>
      <c r="N6" s="84">
        <v>137191</v>
      </c>
    </row>
    <row r="7" spans="1:20" x14ac:dyDescent="0.25">
      <c r="I7" s="18">
        <v>4</v>
      </c>
      <c r="J7" s="98" t="s">
        <v>25</v>
      </c>
      <c r="K7" s="94">
        <v>500490.85</v>
      </c>
      <c r="L7" s="82">
        <v>346949.42</v>
      </c>
      <c r="M7" s="82">
        <v>111938.43</v>
      </c>
      <c r="N7" s="84">
        <v>41603</v>
      </c>
    </row>
    <row r="8" spans="1:20" x14ac:dyDescent="0.25">
      <c r="I8" s="18">
        <v>5</v>
      </c>
      <c r="J8" s="98" t="s">
        <v>27</v>
      </c>
      <c r="K8" s="94">
        <v>537642.29</v>
      </c>
      <c r="L8" s="82">
        <v>476237.21</v>
      </c>
      <c r="M8" s="82">
        <v>61405.08</v>
      </c>
      <c r="N8" s="83">
        <v>0</v>
      </c>
    </row>
    <row r="9" spans="1:20" x14ac:dyDescent="0.25">
      <c r="I9" s="18">
        <v>6</v>
      </c>
      <c r="J9" s="98" t="s">
        <v>22</v>
      </c>
      <c r="K9" s="94">
        <v>4187024.98</v>
      </c>
      <c r="L9" s="82">
        <v>3360567.9</v>
      </c>
      <c r="M9" s="82">
        <v>633504.07999999996</v>
      </c>
      <c r="N9" s="84">
        <v>192953</v>
      </c>
    </row>
    <row r="10" spans="1:20" ht="15.75" thickBot="1" x14ac:dyDescent="0.3">
      <c r="I10" s="19">
        <v>7</v>
      </c>
      <c r="J10" s="99" t="s">
        <v>23</v>
      </c>
      <c r="K10" s="95">
        <v>896715.64</v>
      </c>
      <c r="L10" s="85">
        <v>567822.77</v>
      </c>
      <c r="M10" s="85">
        <v>260674.87</v>
      </c>
      <c r="N10" s="86">
        <v>68218</v>
      </c>
    </row>
    <row r="11" spans="1:20" s="8" customFormat="1" ht="15.75" thickBot="1" x14ac:dyDescent="0.3">
      <c r="I11" s="27" t="s">
        <v>17</v>
      </c>
      <c r="J11" s="100" t="s">
        <v>8</v>
      </c>
      <c r="K11" s="96">
        <v>8882653.1099999994</v>
      </c>
      <c r="L11" s="91">
        <v>6527957.6699999999</v>
      </c>
      <c r="M11" s="91">
        <v>1762049.44</v>
      </c>
      <c r="N11" s="92">
        <v>592646</v>
      </c>
      <c r="O11" s="9"/>
      <c r="P11" s="9"/>
      <c r="Q11" s="9"/>
      <c r="R11" s="9"/>
      <c r="S11" s="9"/>
      <c r="T11" s="9"/>
    </row>
  </sheetData>
  <mergeCells count="2">
    <mergeCell ref="B1:F1"/>
    <mergeCell ref="J1:N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workbookViewId="0">
      <selection activeCell="C18" sqref="C18"/>
    </sheetView>
  </sheetViews>
  <sheetFormatPr defaultRowHeight="15" x14ac:dyDescent="0.25"/>
  <cols>
    <col min="1" max="1" width="4.5703125" customWidth="1"/>
    <col min="2" max="2" width="41.85546875" customWidth="1"/>
    <col min="3" max="3" width="14.5703125" style="1" customWidth="1"/>
    <col min="4" max="4" width="12.85546875" style="1" customWidth="1"/>
    <col min="5" max="5" width="13.7109375" style="1" customWidth="1"/>
    <col min="6" max="6" width="14.5703125" style="1" customWidth="1"/>
    <col min="7" max="12" width="9.140625" style="1"/>
  </cols>
  <sheetData>
    <row r="1" spans="1:12" ht="42" customHeight="1" thickBot="1" x14ac:dyDescent="0.4">
      <c r="B1" s="126" t="s">
        <v>36</v>
      </c>
      <c r="C1" s="126"/>
      <c r="D1" s="126"/>
      <c r="E1" s="126"/>
      <c r="F1" s="126"/>
      <c r="G1"/>
      <c r="H1"/>
      <c r="I1"/>
      <c r="J1"/>
      <c r="K1"/>
      <c r="L1"/>
    </row>
    <row r="2" spans="1:12" s="46" customFormat="1" ht="15.75" thickBot="1" x14ac:dyDescent="0.3"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0" customFormat="1" ht="90.75" thickBot="1" x14ac:dyDescent="0.3">
      <c r="A3" s="87" t="s">
        <v>16</v>
      </c>
      <c r="B3" s="88" t="s">
        <v>0</v>
      </c>
      <c r="C3" s="88" t="s">
        <v>38</v>
      </c>
      <c r="D3" s="88" t="s">
        <v>34</v>
      </c>
      <c r="E3" s="88" t="s">
        <v>35</v>
      </c>
      <c r="F3" s="101" t="s">
        <v>21</v>
      </c>
      <c r="G3" s="11"/>
      <c r="H3" s="11"/>
      <c r="I3" s="11"/>
      <c r="J3" s="11"/>
      <c r="K3" s="11"/>
      <c r="L3" s="11"/>
    </row>
    <row r="4" spans="1:12" x14ac:dyDescent="0.25">
      <c r="A4" s="36">
        <v>1</v>
      </c>
      <c r="B4" s="36" t="s">
        <v>28</v>
      </c>
      <c r="C4" s="102">
        <f>D4+E4+F4</f>
        <v>962840.68</v>
      </c>
      <c r="D4" s="89">
        <v>539710.80000000005</v>
      </c>
      <c r="E4" s="89">
        <v>309434.88</v>
      </c>
      <c r="F4" s="90">
        <v>113695</v>
      </c>
    </row>
    <row r="5" spans="1:12" x14ac:dyDescent="0.25">
      <c r="A5" s="18">
        <v>2</v>
      </c>
      <c r="B5" s="18" t="s">
        <v>26</v>
      </c>
      <c r="C5" s="103">
        <f t="shared" ref="C5:C10" si="0">D5+E5+F5</f>
        <v>462885.27</v>
      </c>
      <c r="D5" s="82">
        <v>262601.53000000003</v>
      </c>
      <c r="E5" s="82">
        <v>154227.74</v>
      </c>
      <c r="F5" s="84">
        <v>46056</v>
      </c>
    </row>
    <row r="6" spans="1:12" x14ac:dyDescent="0.25">
      <c r="A6" s="18">
        <v>3</v>
      </c>
      <c r="B6" s="18" t="s">
        <v>24</v>
      </c>
      <c r="C6" s="103">
        <f t="shared" si="0"/>
        <v>1289458.27</v>
      </c>
      <c r="D6" s="82">
        <v>952722.42</v>
      </c>
      <c r="E6" s="82">
        <v>199528.85</v>
      </c>
      <c r="F6" s="84">
        <v>137207</v>
      </c>
    </row>
    <row r="7" spans="1:12" x14ac:dyDescent="0.25">
      <c r="A7" s="18">
        <v>4</v>
      </c>
      <c r="B7" s="18" t="s">
        <v>25</v>
      </c>
      <c r="C7" s="103">
        <f t="shared" si="0"/>
        <v>483579.50999999995</v>
      </c>
      <c r="D7" s="82">
        <v>366246.22</v>
      </c>
      <c r="E7" s="82">
        <v>83645.289999999994</v>
      </c>
      <c r="F7" s="84">
        <v>33688</v>
      </c>
    </row>
    <row r="8" spans="1:12" x14ac:dyDescent="0.25">
      <c r="A8" s="18">
        <v>5</v>
      </c>
      <c r="B8" s="18" t="s">
        <v>27</v>
      </c>
      <c r="C8" s="103">
        <f t="shared" si="0"/>
        <v>505415.67999999999</v>
      </c>
      <c r="D8" s="82">
        <v>418805.76000000001</v>
      </c>
      <c r="E8" s="82">
        <v>86609.919999999998</v>
      </c>
      <c r="F8" s="83">
        <v>0</v>
      </c>
    </row>
    <row r="9" spans="1:12" x14ac:dyDescent="0.25">
      <c r="A9" s="18">
        <v>6</v>
      </c>
      <c r="B9" s="18" t="s">
        <v>22</v>
      </c>
      <c r="C9" s="103">
        <f t="shared" si="0"/>
        <v>4193900.0700000003</v>
      </c>
      <c r="D9" s="82">
        <v>3407846.35</v>
      </c>
      <c r="E9" s="82">
        <v>615347.72</v>
      </c>
      <c r="F9" s="84">
        <v>170706</v>
      </c>
    </row>
    <row r="10" spans="1:12" ht="15.75" thickBot="1" x14ac:dyDescent="0.3">
      <c r="A10" s="19">
        <v>7</v>
      </c>
      <c r="B10" s="37" t="s">
        <v>23</v>
      </c>
      <c r="C10" s="104">
        <f t="shared" si="0"/>
        <v>893856.08000000007</v>
      </c>
      <c r="D10" s="85">
        <v>566246.9</v>
      </c>
      <c r="E10" s="85">
        <v>272282.18</v>
      </c>
      <c r="F10" s="86">
        <v>55327</v>
      </c>
    </row>
    <row r="11" spans="1:12" s="8" customFormat="1" ht="15.75" thickBot="1" x14ac:dyDescent="0.3">
      <c r="A11" s="27" t="s">
        <v>17</v>
      </c>
      <c r="B11" s="100" t="s">
        <v>8</v>
      </c>
      <c r="C11" s="96">
        <f>SUM(C4:C10)</f>
        <v>8791935.5600000005</v>
      </c>
      <c r="D11" s="96">
        <f t="shared" ref="D11:F11" si="1">SUM(D4:D10)</f>
        <v>6514179.9800000004</v>
      </c>
      <c r="E11" s="96">
        <f t="shared" si="1"/>
        <v>1721076.5799999998</v>
      </c>
      <c r="F11" s="96">
        <f t="shared" si="1"/>
        <v>556679</v>
      </c>
      <c r="G11" s="9"/>
      <c r="H11" s="9"/>
      <c r="I11" s="9"/>
      <c r="J11" s="9"/>
      <c r="K11" s="9"/>
      <c r="L11" s="9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abSelected="1" workbookViewId="0">
      <selection activeCell="B20" sqref="B20"/>
    </sheetView>
  </sheetViews>
  <sheetFormatPr defaultRowHeight="15" x14ac:dyDescent="0.25"/>
  <cols>
    <col min="1" max="1" width="17.5703125" customWidth="1"/>
    <col min="2" max="2" width="16.140625" customWidth="1"/>
    <col min="3" max="3" width="16" customWidth="1"/>
    <col min="4" max="4" width="14.42578125" customWidth="1"/>
    <col min="5" max="5" width="13.5703125" customWidth="1"/>
    <col min="6" max="6" width="18.5703125" customWidth="1"/>
    <col min="7" max="7" width="13.85546875" customWidth="1"/>
  </cols>
  <sheetData>
    <row r="1" spans="1:5" ht="15.75" thickBot="1" x14ac:dyDescent="0.3"/>
    <row r="2" spans="1:5" ht="75.75" thickBot="1" x14ac:dyDescent="0.3">
      <c r="A2" s="20" t="s">
        <v>0</v>
      </c>
      <c r="B2" s="88" t="s">
        <v>37</v>
      </c>
      <c r="C2" s="88" t="s">
        <v>34</v>
      </c>
      <c r="D2" s="88" t="s">
        <v>35</v>
      </c>
      <c r="E2" s="101" t="s">
        <v>21</v>
      </c>
    </row>
    <row r="3" spans="1:5" x14ac:dyDescent="0.25">
      <c r="A3" s="127" t="s">
        <v>1</v>
      </c>
      <c r="B3" s="60">
        <f>C3+D3+E3</f>
        <v>609320.29</v>
      </c>
      <c r="C3" s="50">
        <v>401590.12</v>
      </c>
      <c r="D3" s="70">
        <v>97661.17</v>
      </c>
      <c r="E3" s="106">
        <v>110069</v>
      </c>
    </row>
    <row r="4" spans="1:5" x14ac:dyDescent="0.25">
      <c r="A4" s="128" t="s">
        <v>2</v>
      </c>
      <c r="B4" s="61">
        <f t="shared" ref="B4:B9" si="0">C4+D4+E4</f>
        <v>470345.80000000005</v>
      </c>
      <c r="C4" s="47">
        <v>253845.66</v>
      </c>
      <c r="D4" s="69">
        <v>175574.14</v>
      </c>
      <c r="E4" s="107">
        <v>40926</v>
      </c>
    </row>
    <row r="5" spans="1:5" x14ac:dyDescent="0.25">
      <c r="A5" s="128" t="s">
        <v>3</v>
      </c>
      <c r="B5" s="61">
        <f t="shared" si="0"/>
        <v>1295106.92</v>
      </c>
      <c r="C5" s="47">
        <v>952679.38</v>
      </c>
      <c r="D5" s="69">
        <v>205189.54</v>
      </c>
      <c r="E5" s="107">
        <v>137238</v>
      </c>
    </row>
    <row r="6" spans="1:5" x14ac:dyDescent="0.25">
      <c r="A6" s="128" t="s">
        <v>4</v>
      </c>
      <c r="B6" s="61">
        <f t="shared" si="0"/>
        <v>501314.43000000005</v>
      </c>
      <c r="C6" s="47">
        <v>350052.08</v>
      </c>
      <c r="D6" s="69">
        <v>114712.35</v>
      </c>
      <c r="E6" s="107">
        <v>36550</v>
      </c>
    </row>
    <row r="7" spans="1:5" x14ac:dyDescent="0.25">
      <c r="A7" s="128" t="s">
        <v>5</v>
      </c>
      <c r="B7" s="61">
        <f t="shared" si="0"/>
        <v>496218.5</v>
      </c>
      <c r="C7" s="47">
        <v>409608.58</v>
      </c>
      <c r="D7" s="69">
        <v>86609.919999999998</v>
      </c>
      <c r="E7" s="107">
        <v>0</v>
      </c>
    </row>
    <row r="8" spans="1:5" x14ac:dyDescent="0.25">
      <c r="A8" s="128" t="s">
        <v>6</v>
      </c>
      <c r="B8" s="61">
        <f t="shared" si="0"/>
        <v>3912162.33</v>
      </c>
      <c r="C8" s="47">
        <v>3167966.32</v>
      </c>
      <c r="D8" s="69">
        <v>591411.01</v>
      </c>
      <c r="E8" s="107">
        <v>152785</v>
      </c>
    </row>
    <row r="9" spans="1:5" ht="15.75" thickBot="1" x14ac:dyDescent="0.3">
      <c r="A9" s="129" t="s">
        <v>7</v>
      </c>
      <c r="B9" s="62">
        <f t="shared" si="0"/>
        <v>555573.31999999995</v>
      </c>
      <c r="C9" s="49">
        <v>409411.1</v>
      </c>
      <c r="D9" s="71">
        <v>90993.22</v>
      </c>
      <c r="E9" s="108">
        <v>55169</v>
      </c>
    </row>
    <row r="10" spans="1:5" s="8" customFormat="1" ht="15.75" thickBot="1" x14ac:dyDescent="0.3">
      <c r="A10" s="27" t="s">
        <v>8</v>
      </c>
      <c r="B10" s="109">
        <f>SUM(B3:B9)</f>
        <v>7840041.5899999999</v>
      </c>
      <c r="C10" s="105">
        <f>SUM(C3:C9)</f>
        <v>5945153.2400000002</v>
      </c>
      <c r="D10" s="105">
        <f t="shared" ref="D10:E10" si="1">SUM(D3:D9)</f>
        <v>1362151.3499999999</v>
      </c>
      <c r="E10" s="110">
        <f t="shared" si="1"/>
        <v>532737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"/>
  <sheetViews>
    <sheetView workbookViewId="0">
      <selection activeCell="J15" sqref="J15"/>
    </sheetView>
  </sheetViews>
  <sheetFormatPr defaultRowHeight="15" x14ac:dyDescent="0.25"/>
  <cols>
    <col min="1" max="1" width="17.5703125" customWidth="1"/>
    <col min="2" max="2" width="16.85546875" customWidth="1"/>
    <col min="11" max="19" width="8.85546875" style="1"/>
  </cols>
  <sheetData>
    <row r="1" spans="1:2" ht="15.75" thickBot="1" x14ac:dyDescent="0.3"/>
    <row r="2" spans="1:2" x14ac:dyDescent="0.25">
      <c r="A2" s="114" t="s">
        <v>0</v>
      </c>
      <c r="B2" s="16" t="s">
        <v>9</v>
      </c>
    </row>
    <row r="3" spans="1:2" x14ac:dyDescent="0.25">
      <c r="A3" s="115"/>
      <c r="B3" s="117" t="s">
        <v>12</v>
      </c>
    </row>
    <row r="4" spans="1:2" ht="15.75" thickBot="1" x14ac:dyDescent="0.3">
      <c r="A4" s="116"/>
      <c r="B4" s="118"/>
    </row>
    <row r="5" spans="1:2" x14ac:dyDescent="0.25">
      <c r="A5" s="14" t="s">
        <v>1</v>
      </c>
      <c r="B5" s="15">
        <v>759319.37</v>
      </c>
    </row>
    <row r="6" spans="1:2" x14ac:dyDescent="0.25">
      <c r="A6" s="2" t="s">
        <v>2</v>
      </c>
      <c r="B6" s="3">
        <v>580680.28</v>
      </c>
    </row>
    <row r="7" spans="1:2" x14ac:dyDescent="0.25">
      <c r="A7" s="2" t="s">
        <v>3</v>
      </c>
      <c r="B7" s="3">
        <v>998458.34</v>
      </c>
    </row>
    <row r="8" spans="1:2" x14ac:dyDescent="0.25">
      <c r="A8" s="2" t="s">
        <v>4</v>
      </c>
      <c r="B8" s="3">
        <v>372049.27</v>
      </c>
    </row>
    <row r="9" spans="1:2" x14ac:dyDescent="0.25">
      <c r="A9" s="2" t="s">
        <v>5</v>
      </c>
      <c r="B9" s="3">
        <v>456387.16</v>
      </c>
    </row>
    <row r="10" spans="1:2" x14ac:dyDescent="0.25">
      <c r="A10" s="2" t="s">
        <v>6</v>
      </c>
      <c r="B10" s="3">
        <v>3950050.67</v>
      </c>
    </row>
    <row r="11" spans="1:2" ht="15.75" thickBot="1" x14ac:dyDescent="0.3">
      <c r="A11" s="4" t="s">
        <v>7</v>
      </c>
      <c r="B11" s="5">
        <v>804270.18</v>
      </c>
    </row>
    <row r="12" spans="1:2" ht="15.75" thickBot="1" x14ac:dyDescent="0.3">
      <c r="A12" s="6" t="s">
        <v>8</v>
      </c>
      <c r="B12" s="7">
        <f>SUM(B5:B11)</f>
        <v>7921215.2699999996</v>
      </c>
    </row>
  </sheetData>
  <mergeCells count="2">
    <mergeCell ref="A2:A4"/>
    <mergeCell ref="B3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2" sqref="B2:B4"/>
    </sheetView>
  </sheetViews>
  <sheetFormatPr defaultRowHeight="15" x14ac:dyDescent="0.25"/>
  <cols>
    <col min="1" max="1" width="19.85546875" customWidth="1"/>
    <col min="2" max="2" width="13.5703125" customWidth="1"/>
  </cols>
  <sheetData>
    <row r="1" spans="1:2" ht="15.75" thickBot="1" x14ac:dyDescent="0.3"/>
    <row r="2" spans="1:2" x14ac:dyDescent="0.25">
      <c r="A2" s="119" t="s">
        <v>0</v>
      </c>
      <c r="B2" s="16" t="s">
        <v>10</v>
      </c>
    </row>
    <row r="3" spans="1:2" x14ac:dyDescent="0.25">
      <c r="A3" s="120"/>
      <c r="B3" s="121" t="s">
        <v>13</v>
      </c>
    </row>
    <row r="4" spans="1:2" x14ac:dyDescent="0.25">
      <c r="A4" s="120"/>
      <c r="B4" s="121"/>
    </row>
    <row r="5" spans="1:2" x14ac:dyDescent="0.25">
      <c r="A5" s="2" t="s">
        <v>1</v>
      </c>
      <c r="B5" s="3">
        <v>882677.74</v>
      </c>
    </row>
    <row r="6" spans="1:2" x14ac:dyDescent="0.25">
      <c r="A6" s="2" t="s">
        <v>2</v>
      </c>
      <c r="B6" s="3">
        <v>611782.89</v>
      </c>
    </row>
    <row r="7" spans="1:2" x14ac:dyDescent="0.25">
      <c r="A7" s="2" t="s">
        <v>3</v>
      </c>
      <c r="B7" s="3">
        <v>1192061.18</v>
      </c>
    </row>
    <row r="8" spans="1:2" x14ac:dyDescent="0.25">
      <c r="A8" s="2" t="s">
        <v>4</v>
      </c>
      <c r="B8" s="3">
        <v>503280.19</v>
      </c>
    </row>
    <row r="9" spans="1:2" x14ac:dyDescent="0.25">
      <c r="A9" s="2" t="s">
        <v>5</v>
      </c>
      <c r="B9" s="3">
        <v>442824.94</v>
      </c>
    </row>
    <row r="10" spans="1:2" x14ac:dyDescent="0.25">
      <c r="A10" s="2" t="s">
        <v>6</v>
      </c>
      <c r="B10" s="3">
        <v>4250253.09</v>
      </c>
    </row>
    <row r="11" spans="1:2" ht="15.75" thickBot="1" x14ac:dyDescent="0.3">
      <c r="A11" s="4" t="s">
        <v>7</v>
      </c>
      <c r="B11" s="5">
        <v>926843.78</v>
      </c>
    </row>
    <row r="12" spans="1:2" ht="15.75" thickBot="1" x14ac:dyDescent="0.3">
      <c r="A12" s="17" t="s">
        <v>8</v>
      </c>
      <c r="B12" s="7">
        <f>SUM(B5:B11)</f>
        <v>8809723.8099999987</v>
      </c>
    </row>
  </sheetData>
  <mergeCells count="2">
    <mergeCell ref="A2:A4"/>
    <mergeCell ref="B3: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>
      <selection activeCell="E10" sqref="E10"/>
    </sheetView>
  </sheetViews>
  <sheetFormatPr defaultRowHeight="15" x14ac:dyDescent="0.25"/>
  <cols>
    <col min="1" max="1" width="21.28515625" customWidth="1"/>
    <col min="2" max="2" width="16.7109375" customWidth="1"/>
  </cols>
  <sheetData>
    <row r="1" spans="1:2" ht="15.75" thickBot="1" x14ac:dyDescent="0.3"/>
    <row r="2" spans="1:2" s="8" customFormat="1" ht="46.5" customHeight="1" thickBot="1" x14ac:dyDescent="0.3">
      <c r="A2" s="21" t="s">
        <v>0</v>
      </c>
      <c r="B2" s="22" t="s">
        <v>14</v>
      </c>
    </row>
    <row r="3" spans="1:2" x14ac:dyDescent="0.25">
      <c r="A3" s="36" t="s">
        <v>1</v>
      </c>
      <c r="B3" s="38">
        <v>657948.43999999994</v>
      </c>
    </row>
    <row r="4" spans="1:2" x14ac:dyDescent="0.25">
      <c r="A4" s="18" t="s">
        <v>2</v>
      </c>
      <c r="B4" s="39">
        <v>530629.96</v>
      </c>
    </row>
    <row r="5" spans="1:2" x14ac:dyDescent="0.25">
      <c r="A5" s="18" t="s">
        <v>3</v>
      </c>
      <c r="B5" s="39">
        <v>1045987.71</v>
      </c>
    </row>
    <row r="6" spans="1:2" x14ac:dyDescent="0.25">
      <c r="A6" s="18" t="s">
        <v>4</v>
      </c>
      <c r="B6" s="39">
        <v>351229.15</v>
      </c>
    </row>
    <row r="7" spans="1:2" x14ac:dyDescent="0.25">
      <c r="A7" s="18" t="s">
        <v>5</v>
      </c>
      <c r="B7" s="39">
        <v>399655.45</v>
      </c>
    </row>
    <row r="8" spans="1:2" x14ac:dyDescent="0.25">
      <c r="A8" s="18" t="s">
        <v>6</v>
      </c>
      <c r="B8" s="39">
        <v>3639104.28</v>
      </c>
    </row>
    <row r="9" spans="1:2" ht="15.75" thickBot="1" x14ac:dyDescent="0.3">
      <c r="A9" s="37" t="s">
        <v>7</v>
      </c>
      <c r="B9" s="40">
        <v>595930.11</v>
      </c>
    </row>
    <row r="10" spans="1:2" ht="15.75" thickBot="1" x14ac:dyDescent="0.3">
      <c r="A10" s="41" t="s">
        <v>8</v>
      </c>
      <c r="B10" s="42">
        <f>SUM(B3:B9)</f>
        <v>7220485.1000000006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D10" sqref="D10"/>
    </sheetView>
  </sheetViews>
  <sheetFormatPr defaultRowHeight="15" x14ac:dyDescent="0.25"/>
  <cols>
    <col min="1" max="1" width="18.7109375" customWidth="1"/>
    <col min="2" max="2" width="24.42578125" customWidth="1"/>
  </cols>
  <sheetData>
    <row r="1" spans="1:2" x14ac:dyDescent="0.25">
      <c r="A1" s="119" t="s">
        <v>0</v>
      </c>
      <c r="B1" s="16" t="s">
        <v>9</v>
      </c>
    </row>
    <row r="2" spans="1:2" ht="15.75" thickBot="1" x14ac:dyDescent="0.3">
      <c r="A2" s="122"/>
      <c r="B2" s="24" t="s">
        <v>15</v>
      </c>
    </row>
    <row r="3" spans="1:2" x14ac:dyDescent="0.25">
      <c r="A3" s="34" t="s">
        <v>1</v>
      </c>
      <c r="B3" s="35">
        <v>988030.25</v>
      </c>
    </row>
    <row r="4" spans="1:2" x14ac:dyDescent="0.25">
      <c r="A4" s="2" t="s">
        <v>2</v>
      </c>
      <c r="B4" s="3">
        <v>576974.59</v>
      </c>
    </row>
    <row r="5" spans="1:2" x14ac:dyDescent="0.25">
      <c r="A5" s="2" t="s">
        <v>3</v>
      </c>
      <c r="B5" s="3">
        <v>1295580.3400000001</v>
      </c>
    </row>
    <row r="6" spans="1:2" x14ac:dyDescent="0.25">
      <c r="A6" s="2" t="s">
        <v>4</v>
      </c>
      <c r="B6" s="3">
        <v>484918.93</v>
      </c>
    </row>
    <row r="7" spans="1:2" x14ac:dyDescent="0.25">
      <c r="A7" s="2" t="s">
        <v>5</v>
      </c>
      <c r="B7" s="25">
        <v>493522.51</v>
      </c>
    </row>
    <row r="8" spans="1:2" x14ac:dyDescent="0.25">
      <c r="A8" s="2" t="s">
        <v>6</v>
      </c>
      <c r="B8" s="3">
        <v>4689531.67</v>
      </c>
    </row>
    <row r="9" spans="1:2" ht="15.75" thickBot="1" x14ac:dyDescent="0.3">
      <c r="A9" s="4" t="s">
        <v>7</v>
      </c>
      <c r="B9" s="5">
        <v>941200.61</v>
      </c>
    </row>
    <row r="10" spans="1:2" s="8" customFormat="1" ht="15.75" thickBot="1" x14ac:dyDescent="0.3">
      <c r="A10" s="6" t="s">
        <v>8</v>
      </c>
      <c r="B10" s="7">
        <f>SUM(B3:B9)</f>
        <v>9469758.8999999985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C14" sqref="C14"/>
    </sheetView>
  </sheetViews>
  <sheetFormatPr defaultRowHeight="15" x14ac:dyDescent="0.25"/>
  <cols>
    <col min="1" max="1" width="20.7109375" customWidth="1"/>
    <col min="2" max="2" width="19" customWidth="1"/>
  </cols>
  <sheetData>
    <row r="1" spans="1:2" x14ac:dyDescent="0.25">
      <c r="A1" s="114" t="s">
        <v>0</v>
      </c>
      <c r="B1" s="16" t="s">
        <v>9</v>
      </c>
    </row>
    <row r="2" spans="1:2" ht="15.75" thickBot="1" x14ac:dyDescent="0.3">
      <c r="A2" s="116"/>
      <c r="B2" s="23"/>
    </row>
    <row r="3" spans="1:2" x14ac:dyDescent="0.25">
      <c r="A3" s="36" t="s">
        <v>1</v>
      </c>
      <c r="B3" s="38">
        <v>799888.94</v>
      </c>
    </row>
    <row r="4" spans="1:2" x14ac:dyDescent="0.25">
      <c r="A4" s="18" t="s">
        <v>2</v>
      </c>
      <c r="B4" s="39">
        <v>537472.30000000005</v>
      </c>
    </row>
    <row r="5" spans="1:2" x14ac:dyDescent="0.25">
      <c r="A5" s="18" t="s">
        <v>3</v>
      </c>
      <c r="B5" s="39">
        <v>1293952.1499999999</v>
      </c>
    </row>
    <row r="6" spans="1:2" x14ac:dyDescent="0.25">
      <c r="A6" s="18" t="s">
        <v>4</v>
      </c>
      <c r="B6" s="39">
        <v>373331.20000000001</v>
      </c>
    </row>
    <row r="7" spans="1:2" x14ac:dyDescent="0.25">
      <c r="A7" s="18" t="s">
        <v>5</v>
      </c>
      <c r="B7" s="39">
        <v>504632.2</v>
      </c>
    </row>
    <row r="8" spans="1:2" x14ac:dyDescent="0.25">
      <c r="A8" s="18" t="s">
        <v>6</v>
      </c>
      <c r="B8" s="39">
        <v>3987987.29</v>
      </c>
    </row>
    <row r="9" spans="1:2" ht="15.75" thickBot="1" x14ac:dyDescent="0.3">
      <c r="A9" s="19" t="s">
        <v>7</v>
      </c>
      <c r="B9" s="40">
        <v>826749.72</v>
      </c>
    </row>
    <row r="10" spans="1:2" s="8" customFormat="1" ht="15.75" thickBot="1" x14ac:dyDescent="0.3">
      <c r="A10" s="27" t="s">
        <v>8</v>
      </c>
      <c r="B10" s="42">
        <f>SUM(B3:B9)</f>
        <v>8324013.7999999998</v>
      </c>
    </row>
    <row r="12" spans="1:2" ht="36.75" customHeight="1" x14ac:dyDescent="0.25"/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topLeftCell="A13" workbookViewId="0">
      <selection activeCell="D33" sqref="D33"/>
    </sheetView>
  </sheetViews>
  <sheetFormatPr defaultRowHeight="15" x14ac:dyDescent="0.25"/>
  <cols>
    <col min="1" max="1" width="7" customWidth="1"/>
    <col min="2" max="2" width="40.5703125" customWidth="1"/>
    <col min="3" max="3" width="14.5703125" customWidth="1"/>
    <col min="4" max="4" width="15.5703125" customWidth="1"/>
    <col min="5" max="5" width="13.85546875" customWidth="1"/>
    <col min="6" max="6" width="12.42578125" customWidth="1"/>
  </cols>
  <sheetData>
    <row r="1" spans="1:8" x14ac:dyDescent="0.25">
      <c r="A1" s="114" t="s">
        <v>0</v>
      </c>
      <c r="B1" s="123" t="s">
        <v>9</v>
      </c>
    </row>
    <row r="2" spans="1:8" ht="15.75" thickBot="1" x14ac:dyDescent="0.3">
      <c r="A2" s="116"/>
      <c r="B2" s="124"/>
    </row>
    <row r="3" spans="1:8" x14ac:dyDescent="0.25">
      <c r="A3" s="14" t="s">
        <v>1</v>
      </c>
      <c r="B3" s="15">
        <v>821071.69</v>
      </c>
    </row>
    <row r="4" spans="1:8" x14ac:dyDescent="0.25">
      <c r="A4" s="2" t="s">
        <v>2</v>
      </c>
      <c r="B4" s="3">
        <v>592601.07999999996</v>
      </c>
    </row>
    <row r="5" spans="1:8" x14ac:dyDescent="0.25">
      <c r="A5" s="2" t="s">
        <v>3</v>
      </c>
      <c r="B5" s="3">
        <v>1263920.02</v>
      </c>
    </row>
    <row r="6" spans="1:8" x14ac:dyDescent="0.25">
      <c r="A6" s="2" t="s">
        <v>4</v>
      </c>
      <c r="B6" s="3">
        <v>345605.7</v>
      </c>
    </row>
    <row r="7" spans="1:8" x14ac:dyDescent="0.25">
      <c r="A7" s="2" t="s">
        <v>5</v>
      </c>
      <c r="B7" s="3">
        <v>429985.48</v>
      </c>
    </row>
    <row r="8" spans="1:8" x14ac:dyDescent="0.25">
      <c r="A8" s="2" t="s">
        <v>6</v>
      </c>
      <c r="B8" s="3">
        <v>3899294.91</v>
      </c>
    </row>
    <row r="9" spans="1:8" ht="15.75" thickBot="1" x14ac:dyDescent="0.3">
      <c r="A9" s="4" t="s">
        <v>7</v>
      </c>
      <c r="B9" s="5">
        <v>745905.49</v>
      </c>
    </row>
    <row r="10" spans="1:8" s="8" customFormat="1" ht="15.75" thickBot="1" x14ac:dyDescent="0.3">
      <c r="A10" s="6" t="s">
        <v>8</v>
      </c>
      <c r="B10" s="7">
        <f>SUM(B3:B9)</f>
        <v>8098384.370000001</v>
      </c>
    </row>
    <row r="15" spans="1:8" ht="105" customHeight="1" x14ac:dyDescent="0.35">
      <c r="B15" s="125" t="s">
        <v>18</v>
      </c>
      <c r="C15" s="125"/>
      <c r="D15" s="125"/>
      <c r="E15" s="125"/>
      <c r="F15" s="125"/>
      <c r="G15" s="46"/>
      <c r="H15" s="46"/>
    </row>
    <row r="16" spans="1:8" ht="27" customHeight="1" thickBot="1" x14ac:dyDescent="0.4">
      <c r="B16" s="68"/>
      <c r="C16" s="68"/>
      <c r="D16" s="68"/>
      <c r="E16" s="68"/>
      <c r="F16" s="68" t="s">
        <v>30</v>
      </c>
      <c r="G16" s="46"/>
      <c r="H16" s="46"/>
    </row>
    <row r="17" spans="1:6" ht="79.5" customHeight="1" thickBot="1" x14ac:dyDescent="0.3">
      <c r="A17" s="54" t="s">
        <v>16</v>
      </c>
      <c r="B17" s="55" t="s">
        <v>0</v>
      </c>
      <c r="C17" s="56" t="s">
        <v>42</v>
      </c>
      <c r="D17" s="56" t="s">
        <v>19</v>
      </c>
      <c r="E17" s="56" t="s">
        <v>20</v>
      </c>
      <c r="F17" s="22" t="s">
        <v>21</v>
      </c>
    </row>
    <row r="18" spans="1:6" ht="15.75" thickBot="1" x14ac:dyDescent="0.3">
      <c r="A18" s="51"/>
      <c r="B18" s="52"/>
      <c r="C18" s="52"/>
      <c r="D18" s="52"/>
      <c r="E18" s="52"/>
      <c r="F18" s="53"/>
    </row>
    <row r="19" spans="1:6" x14ac:dyDescent="0.25">
      <c r="A19" s="20">
        <v>1</v>
      </c>
      <c r="B19" s="57" t="s">
        <v>28</v>
      </c>
      <c r="C19" s="60">
        <v>821071.69</v>
      </c>
      <c r="D19" s="50">
        <v>523515.29</v>
      </c>
      <c r="E19" s="50">
        <v>183839.4</v>
      </c>
      <c r="F19" s="15">
        <v>113717</v>
      </c>
    </row>
    <row r="20" spans="1:6" x14ac:dyDescent="0.25">
      <c r="A20" s="43">
        <v>2</v>
      </c>
      <c r="B20" s="58" t="s">
        <v>26</v>
      </c>
      <c r="C20" s="61">
        <v>592601.07999999996</v>
      </c>
      <c r="D20" s="47">
        <v>261223.23</v>
      </c>
      <c r="E20" s="47">
        <v>292178.84999999998</v>
      </c>
      <c r="F20" s="3">
        <v>39199</v>
      </c>
    </row>
    <row r="21" spans="1:6" x14ac:dyDescent="0.25">
      <c r="A21" s="43">
        <v>3</v>
      </c>
      <c r="B21" s="58" t="s">
        <v>24</v>
      </c>
      <c r="C21" s="61">
        <v>1263920.02</v>
      </c>
      <c r="D21" s="47">
        <v>952682.9</v>
      </c>
      <c r="E21" s="47">
        <v>174031.12</v>
      </c>
      <c r="F21" s="3">
        <v>137206</v>
      </c>
    </row>
    <row r="22" spans="1:6" x14ac:dyDescent="0.25">
      <c r="A22" s="43">
        <v>4</v>
      </c>
      <c r="B22" s="58" t="s">
        <v>25</v>
      </c>
      <c r="C22" s="61">
        <v>345605.7</v>
      </c>
      <c r="D22" s="47">
        <v>206889.2</v>
      </c>
      <c r="E22" s="47">
        <v>110058.5</v>
      </c>
      <c r="F22" s="3">
        <v>28658</v>
      </c>
    </row>
    <row r="23" spans="1:6" x14ac:dyDescent="0.25">
      <c r="A23" s="43">
        <v>5</v>
      </c>
      <c r="B23" s="58" t="s">
        <v>27</v>
      </c>
      <c r="C23" s="61">
        <v>429985.48</v>
      </c>
      <c r="D23" s="47">
        <v>362659.8</v>
      </c>
      <c r="E23" s="47">
        <v>67325.679999999993</v>
      </c>
      <c r="F23" s="48">
        <v>0</v>
      </c>
    </row>
    <row r="24" spans="1:6" x14ac:dyDescent="0.25">
      <c r="A24" s="43">
        <v>6</v>
      </c>
      <c r="B24" s="58" t="s">
        <v>22</v>
      </c>
      <c r="C24" s="61">
        <v>3899294.91</v>
      </c>
      <c r="D24" s="47">
        <v>3019305.22</v>
      </c>
      <c r="E24" s="47">
        <v>670019.68999999994</v>
      </c>
      <c r="F24" s="3">
        <v>209970</v>
      </c>
    </row>
    <row r="25" spans="1:6" ht="15.75" thickBot="1" x14ac:dyDescent="0.3">
      <c r="A25" s="44">
        <v>7</v>
      </c>
      <c r="B25" s="59" t="s">
        <v>23</v>
      </c>
      <c r="C25" s="62">
        <v>745905.49</v>
      </c>
      <c r="D25" s="49">
        <v>475414.66</v>
      </c>
      <c r="E25" s="49">
        <v>199559.83</v>
      </c>
      <c r="F25" s="5">
        <v>70931</v>
      </c>
    </row>
    <row r="26" spans="1:6" s="10" customFormat="1" ht="15.75" thickBot="1" x14ac:dyDescent="0.3">
      <c r="A26" s="45" t="s">
        <v>17</v>
      </c>
      <c r="B26" s="63" t="s">
        <v>8</v>
      </c>
      <c r="C26" s="64">
        <v>8098384.3700000001</v>
      </c>
      <c r="D26" s="65">
        <v>5801690.2999999998</v>
      </c>
      <c r="E26" s="66">
        <v>1697013.07</v>
      </c>
      <c r="F26" s="67">
        <v>599681</v>
      </c>
    </row>
  </sheetData>
  <mergeCells count="3">
    <mergeCell ref="A1:A2"/>
    <mergeCell ref="B1:B2"/>
    <mergeCell ref="B15:F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workbookViewId="0">
      <selection activeCell="D19" sqref="D19"/>
    </sheetView>
  </sheetViews>
  <sheetFormatPr defaultRowHeight="15" x14ac:dyDescent="0.25"/>
  <cols>
    <col min="1" max="1" width="4.28515625" customWidth="1"/>
    <col min="2" max="2" width="40.7109375" customWidth="1"/>
    <col min="3" max="3" width="13.85546875" customWidth="1"/>
    <col min="4" max="4" width="13.140625" customWidth="1"/>
    <col min="5" max="5" width="13.42578125" customWidth="1"/>
    <col min="6" max="6" width="12" customWidth="1"/>
  </cols>
  <sheetData>
    <row r="1" spans="1:6" ht="113.25" customHeight="1" thickBot="1" x14ac:dyDescent="0.4">
      <c r="B1" s="126" t="s">
        <v>29</v>
      </c>
      <c r="C1" s="126"/>
      <c r="D1" s="126"/>
      <c r="E1" s="126"/>
      <c r="F1" s="126"/>
    </row>
    <row r="2" spans="1:6" ht="15.75" thickBot="1" x14ac:dyDescent="0.3">
      <c r="F2" s="8" t="s">
        <v>30</v>
      </c>
    </row>
    <row r="3" spans="1:6" s="8" customFormat="1" ht="90.75" thickBot="1" x14ac:dyDescent="0.3">
      <c r="A3" s="72" t="s">
        <v>16</v>
      </c>
      <c r="B3" s="55" t="s">
        <v>0</v>
      </c>
      <c r="C3" s="56" t="s">
        <v>41</v>
      </c>
      <c r="D3" s="56" t="s">
        <v>19</v>
      </c>
      <c r="E3" s="56" t="s">
        <v>20</v>
      </c>
      <c r="F3" s="22" t="s">
        <v>21</v>
      </c>
    </row>
    <row r="4" spans="1:6" ht="15.75" thickBot="1" x14ac:dyDescent="0.3">
      <c r="A4" s="51"/>
      <c r="B4" s="52"/>
      <c r="C4" s="52"/>
      <c r="D4" s="52"/>
      <c r="E4" s="52"/>
      <c r="F4" s="53"/>
    </row>
    <row r="5" spans="1:6" x14ac:dyDescent="0.25">
      <c r="A5" s="14">
        <v>1</v>
      </c>
      <c r="B5" s="70" t="s">
        <v>28</v>
      </c>
      <c r="C5" s="50">
        <v>726917.65</v>
      </c>
      <c r="D5" s="50">
        <v>420969.25</v>
      </c>
      <c r="E5" s="50">
        <v>192272.4</v>
      </c>
      <c r="F5" s="15">
        <v>113676</v>
      </c>
    </row>
    <row r="6" spans="1:6" x14ac:dyDescent="0.25">
      <c r="A6" s="2">
        <v>2</v>
      </c>
      <c r="B6" s="69" t="s">
        <v>26</v>
      </c>
      <c r="C6" s="47">
        <v>560940.43000000005</v>
      </c>
      <c r="D6" s="47">
        <v>234067.82</v>
      </c>
      <c r="E6" s="47">
        <v>284707.61</v>
      </c>
      <c r="F6" s="3">
        <v>42165</v>
      </c>
    </row>
    <row r="7" spans="1:6" x14ac:dyDescent="0.25">
      <c r="A7" s="2">
        <v>3</v>
      </c>
      <c r="B7" s="69" t="s">
        <v>24</v>
      </c>
      <c r="C7" s="47">
        <v>1298099.3600000001</v>
      </c>
      <c r="D7" s="47">
        <v>952679.9</v>
      </c>
      <c r="E7" s="47">
        <v>208238.46</v>
      </c>
      <c r="F7" s="3">
        <v>137181</v>
      </c>
    </row>
    <row r="8" spans="1:6" x14ac:dyDescent="0.25">
      <c r="A8" s="2">
        <v>4</v>
      </c>
      <c r="B8" s="69" t="s">
        <v>25</v>
      </c>
      <c r="C8" s="47">
        <v>406282.02</v>
      </c>
      <c r="D8" s="47">
        <v>259416.46</v>
      </c>
      <c r="E8" s="47">
        <v>105257.56</v>
      </c>
      <c r="F8" s="3">
        <v>41608</v>
      </c>
    </row>
    <row r="9" spans="1:6" x14ac:dyDescent="0.25">
      <c r="A9" s="2">
        <v>5</v>
      </c>
      <c r="B9" s="69" t="s">
        <v>27</v>
      </c>
      <c r="C9" s="47">
        <v>476072.71</v>
      </c>
      <c r="D9" s="47">
        <v>406717.11</v>
      </c>
      <c r="E9" s="47">
        <v>69355.600000000006</v>
      </c>
      <c r="F9" s="48">
        <v>0</v>
      </c>
    </row>
    <row r="10" spans="1:6" x14ac:dyDescent="0.25">
      <c r="A10" s="2">
        <v>6</v>
      </c>
      <c r="B10" s="69" t="s">
        <v>22</v>
      </c>
      <c r="C10" s="47">
        <v>4411462.6500000004</v>
      </c>
      <c r="D10" s="47">
        <v>3589045.5</v>
      </c>
      <c r="E10" s="47">
        <v>614630.15</v>
      </c>
      <c r="F10" s="3">
        <v>207787</v>
      </c>
    </row>
    <row r="11" spans="1:6" ht="15.75" thickBot="1" x14ac:dyDescent="0.3">
      <c r="A11" s="4">
        <v>7</v>
      </c>
      <c r="B11" s="71" t="s">
        <v>23</v>
      </c>
      <c r="C11" s="49">
        <v>771118.67</v>
      </c>
      <c r="D11" s="49">
        <v>418885.11</v>
      </c>
      <c r="E11" s="49">
        <v>272528.56</v>
      </c>
      <c r="F11" s="5">
        <v>79705</v>
      </c>
    </row>
    <row r="12" spans="1:6" s="8" customFormat="1" ht="15.75" thickBot="1" x14ac:dyDescent="0.3">
      <c r="A12" s="6" t="s">
        <v>17</v>
      </c>
      <c r="B12" s="73" t="s">
        <v>8</v>
      </c>
      <c r="C12" s="74">
        <v>8650893.4900000002</v>
      </c>
      <c r="D12" s="74">
        <v>6281781.1500000004</v>
      </c>
      <c r="E12" s="74">
        <v>1746990.34</v>
      </c>
      <c r="F12" s="7">
        <v>622122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workbookViewId="0">
      <selection activeCell="D26" sqref="D26"/>
    </sheetView>
  </sheetViews>
  <sheetFormatPr defaultRowHeight="15" x14ac:dyDescent="0.25"/>
  <cols>
    <col min="1" max="1" width="4.42578125" style="75" customWidth="1"/>
    <col min="2" max="2" width="40.85546875" customWidth="1"/>
    <col min="3" max="3" width="19.42578125" customWidth="1"/>
    <col min="4" max="4" width="16" customWidth="1"/>
    <col min="5" max="5" width="15.5703125" customWidth="1"/>
    <col min="6" max="6" width="13.42578125" customWidth="1"/>
  </cols>
  <sheetData>
    <row r="1" spans="1:6" ht="21.75" thickBot="1" x14ac:dyDescent="0.4">
      <c r="B1" s="126" t="s">
        <v>31</v>
      </c>
      <c r="C1" s="126"/>
      <c r="D1" s="126"/>
      <c r="E1" s="126"/>
      <c r="F1" s="126"/>
    </row>
    <row r="2" spans="1:6" ht="15.75" thickBot="1" x14ac:dyDescent="0.3">
      <c r="F2" s="8" t="s">
        <v>30</v>
      </c>
    </row>
    <row r="3" spans="1:6" ht="88.5" customHeight="1" thickBot="1" x14ac:dyDescent="0.3">
      <c r="A3" s="76" t="s">
        <v>32</v>
      </c>
      <c r="B3" s="55" t="s">
        <v>0</v>
      </c>
      <c r="C3" s="56" t="s">
        <v>40</v>
      </c>
      <c r="D3" s="56" t="s">
        <v>34</v>
      </c>
      <c r="E3" s="56" t="s">
        <v>35</v>
      </c>
      <c r="F3" s="22" t="s">
        <v>21</v>
      </c>
    </row>
    <row r="4" spans="1:6" ht="15.75" thickBot="1" x14ac:dyDescent="0.3">
      <c r="A4" s="77"/>
      <c r="B4" s="52"/>
      <c r="C4" s="52"/>
      <c r="D4" s="52"/>
      <c r="E4" s="52"/>
      <c r="F4" s="53"/>
    </row>
    <row r="5" spans="1:6" x14ac:dyDescent="0.25">
      <c r="A5" s="78">
        <v>1</v>
      </c>
      <c r="B5" s="14" t="s">
        <v>28</v>
      </c>
      <c r="C5" s="50">
        <f>D5+E5+F5</f>
        <v>790476.98</v>
      </c>
      <c r="D5" s="50">
        <v>501166.27</v>
      </c>
      <c r="E5" s="50">
        <v>154274.71</v>
      </c>
      <c r="F5" s="15">
        <v>135036</v>
      </c>
    </row>
    <row r="6" spans="1:6" x14ac:dyDescent="0.25">
      <c r="A6" s="79">
        <v>2</v>
      </c>
      <c r="B6" s="2" t="s">
        <v>26</v>
      </c>
      <c r="C6" s="47">
        <f t="shared" ref="C6:C11" si="0">D6+E6+F6</f>
        <v>567642.28</v>
      </c>
      <c r="D6" s="47">
        <v>245699.13</v>
      </c>
      <c r="E6" s="47">
        <v>268164.15000000002</v>
      </c>
      <c r="F6" s="3">
        <v>53779</v>
      </c>
    </row>
    <row r="7" spans="1:6" x14ac:dyDescent="0.25">
      <c r="A7" s="79">
        <v>3</v>
      </c>
      <c r="B7" s="2" t="s">
        <v>24</v>
      </c>
      <c r="C7" s="47">
        <f t="shared" si="0"/>
        <v>1456976.34</v>
      </c>
      <c r="D7" s="47">
        <v>953454.66</v>
      </c>
      <c r="E7" s="47">
        <v>236110.68</v>
      </c>
      <c r="F7" s="3">
        <v>267411</v>
      </c>
    </row>
    <row r="8" spans="1:6" x14ac:dyDescent="0.25">
      <c r="A8" s="79">
        <v>4</v>
      </c>
      <c r="B8" s="2" t="s">
        <v>25</v>
      </c>
      <c r="C8" s="47">
        <f t="shared" si="0"/>
        <v>528298.80000000005</v>
      </c>
      <c r="D8" s="47">
        <v>373386.93</v>
      </c>
      <c r="E8" s="47">
        <v>90693.87</v>
      </c>
      <c r="F8" s="3">
        <v>64218</v>
      </c>
    </row>
    <row r="9" spans="1:6" x14ac:dyDescent="0.25">
      <c r="A9" s="79">
        <v>5</v>
      </c>
      <c r="B9" s="2" t="s">
        <v>27</v>
      </c>
      <c r="C9" s="47">
        <f t="shared" si="0"/>
        <v>516172.14</v>
      </c>
      <c r="D9" s="47">
        <v>452737.14</v>
      </c>
      <c r="E9" s="47">
        <v>63435</v>
      </c>
      <c r="F9" s="48">
        <v>0</v>
      </c>
    </row>
    <row r="10" spans="1:6" x14ac:dyDescent="0.25">
      <c r="A10" s="79">
        <v>6</v>
      </c>
      <c r="B10" s="2" t="s">
        <v>22</v>
      </c>
      <c r="C10" s="47">
        <f t="shared" si="0"/>
        <v>4079403.6199999996</v>
      </c>
      <c r="D10" s="47">
        <v>3273663.51</v>
      </c>
      <c r="E10" s="47">
        <v>612537.11</v>
      </c>
      <c r="F10" s="3">
        <v>193203</v>
      </c>
    </row>
    <row r="11" spans="1:6" ht="15.75" thickBot="1" x14ac:dyDescent="0.3">
      <c r="A11" s="80">
        <v>7</v>
      </c>
      <c r="B11" s="4" t="s">
        <v>23</v>
      </c>
      <c r="C11" s="49">
        <f t="shared" si="0"/>
        <v>894437.29</v>
      </c>
      <c r="D11" s="49">
        <v>514958.16</v>
      </c>
      <c r="E11" s="49">
        <v>286282.13</v>
      </c>
      <c r="F11" s="5">
        <v>93197</v>
      </c>
    </row>
    <row r="12" spans="1:6" ht="15.75" thickBot="1" x14ac:dyDescent="0.3">
      <c r="A12" s="45" t="s">
        <v>17</v>
      </c>
      <c r="B12" s="73" t="s">
        <v>8</v>
      </c>
      <c r="C12" s="74">
        <f>SUM(C5:C11)</f>
        <v>8833407.4499999993</v>
      </c>
      <c r="D12" s="74">
        <f t="shared" ref="D12:F12" si="1">SUM(D5:D11)</f>
        <v>6315065.7999999998</v>
      </c>
      <c r="E12" s="74">
        <f t="shared" si="1"/>
        <v>1711497.65</v>
      </c>
      <c r="F12" s="74">
        <f t="shared" si="1"/>
        <v>806844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</vt:lpstr>
      <vt:lpstr>feb</vt:lpstr>
      <vt:lpstr>mar</vt:lpstr>
      <vt:lpstr>apr</vt:lpstr>
      <vt:lpstr>mai</vt:lpstr>
      <vt:lpstr>iun</vt:lpstr>
      <vt:lpstr>iul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 Virjoghe</dc:creator>
  <cp:lastModifiedBy>Petre Sorin</cp:lastModifiedBy>
  <dcterms:created xsi:type="dcterms:W3CDTF">2019-09-09T10:26:28Z</dcterms:created>
  <dcterms:modified xsi:type="dcterms:W3CDTF">2024-01-15T10:45:25Z</dcterms:modified>
</cp:coreProperties>
</file>