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3955" windowHeight="10035" activeTab="1"/>
  </bookViews>
  <sheets>
    <sheet name="TOTAL PARA" sheetId="4" r:id="rId1"/>
    <sheet name="TOTAL RAD DENT" sheetId="9" r:id="rId2"/>
  </sheets>
  <definedNames>
    <definedName name="_xlnm.Print_Titles" localSheetId="0">'TOTAL PARA'!$A:$D,'TOTAL PARA'!$4:$5</definedName>
    <definedName name="_xlnm.Print_Titles" localSheetId="1">'TOTAL RAD DENT'!$A:$C,'TOTAL RAD DENT'!$7:$7</definedName>
  </definedNames>
  <calcPr calcId="125725"/>
</workbook>
</file>

<file path=xl/calcChain.xml><?xml version="1.0" encoding="utf-8"?>
<calcChain xmlns="http://schemas.openxmlformats.org/spreadsheetml/2006/main">
  <c r="F152" i="4"/>
  <c r="G152"/>
  <c r="E152"/>
  <c r="H151"/>
  <c r="H150"/>
  <c r="H149"/>
  <c r="H148"/>
  <c r="H147"/>
  <c r="H146"/>
  <c r="H145"/>
  <c r="H144"/>
  <c r="H143"/>
  <c r="J6" l="1"/>
  <c r="H142" l="1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152" l="1"/>
  <c r="K145" l="1"/>
  <c r="K147"/>
  <c r="K148"/>
  <c r="K151"/>
  <c r="K150"/>
  <c r="K144"/>
  <c r="K146"/>
  <c r="K143"/>
  <c r="K149"/>
  <c r="J149"/>
  <c r="J143"/>
  <c r="J144"/>
  <c r="J150"/>
  <c r="J148"/>
  <c r="J147"/>
  <c r="J146"/>
  <c r="J151"/>
  <c r="J145"/>
  <c r="K124"/>
  <c r="K53"/>
  <c r="K9"/>
  <c r="K75"/>
  <c r="K116"/>
  <c r="K60"/>
  <c r="K133"/>
  <c r="K36"/>
  <c r="K78"/>
  <c r="K27"/>
  <c r="K70"/>
  <c r="J13"/>
  <c r="J7"/>
  <c r="J57" l="1"/>
  <c r="J75"/>
  <c r="J20"/>
  <c r="J86"/>
  <c r="J128"/>
  <c r="K104"/>
  <c r="K32"/>
  <c r="J33"/>
  <c r="K138"/>
  <c r="K121"/>
  <c r="K8"/>
  <c r="K42"/>
  <c r="J88"/>
  <c r="J17"/>
  <c r="J32"/>
  <c r="K87"/>
  <c r="K137"/>
  <c r="K76"/>
  <c r="K74"/>
  <c r="J129"/>
  <c r="J50"/>
  <c r="J85"/>
  <c r="J46"/>
  <c r="J65"/>
  <c r="J122"/>
  <c r="J97"/>
  <c r="K108"/>
  <c r="K73"/>
  <c r="K25"/>
  <c r="K112"/>
  <c r="K71"/>
  <c r="K65"/>
  <c r="K115"/>
  <c r="K20"/>
  <c r="K129"/>
  <c r="K19"/>
  <c r="K95"/>
  <c r="J123"/>
  <c r="K141"/>
  <c r="K86"/>
  <c r="K63"/>
  <c r="K89"/>
  <c r="K93"/>
  <c r="J135"/>
  <c r="J58"/>
  <c r="J28"/>
  <c r="J80"/>
  <c r="J125"/>
  <c r="J69"/>
  <c r="J139"/>
  <c r="J111"/>
  <c r="J37"/>
  <c r="J119"/>
  <c r="K66"/>
  <c r="K130"/>
  <c r="K18"/>
  <c r="K82"/>
  <c r="J115"/>
  <c r="J140"/>
  <c r="J40"/>
  <c r="J51"/>
  <c r="K98"/>
  <c r="K44"/>
  <c r="K21"/>
  <c r="K17"/>
  <c r="K126"/>
  <c r="K117"/>
  <c r="K103"/>
  <c r="K14"/>
  <c r="K100"/>
  <c r="J105"/>
  <c r="J43"/>
  <c r="J112"/>
  <c r="J45"/>
  <c r="J24"/>
  <c r="J55"/>
  <c r="J29"/>
  <c r="J47"/>
  <c r="J132"/>
  <c r="J54"/>
  <c r="K22"/>
  <c r="K30"/>
  <c r="J124"/>
  <c r="K13"/>
  <c r="J78"/>
  <c r="J52"/>
  <c r="J130"/>
  <c r="J118"/>
  <c r="J131"/>
  <c r="J11"/>
  <c r="J31"/>
  <c r="J74"/>
  <c r="J71"/>
  <c r="J126"/>
  <c r="J114"/>
  <c r="J21"/>
  <c r="J107"/>
  <c r="J79"/>
  <c r="J93"/>
  <c r="J36"/>
  <c r="J142"/>
  <c r="J103"/>
  <c r="J138"/>
  <c r="J18"/>
  <c r="J113"/>
  <c r="J90"/>
  <c r="J83"/>
  <c r="J63"/>
  <c r="J98"/>
  <c r="J70"/>
  <c r="K136"/>
  <c r="K64"/>
  <c r="K135"/>
  <c r="K72"/>
  <c r="K56"/>
  <c r="K68"/>
  <c r="K140"/>
  <c r="K94"/>
  <c r="K55"/>
  <c r="K92"/>
  <c r="K40"/>
  <c r="J77"/>
  <c r="J10"/>
  <c r="J110"/>
  <c r="J8"/>
  <c r="J35"/>
  <c r="J121"/>
  <c r="J141"/>
  <c r="K134"/>
  <c r="K58"/>
  <c r="K77"/>
  <c r="K83"/>
  <c r="K127"/>
  <c r="K107"/>
  <c r="K102"/>
  <c r="K118"/>
  <c r="K79"/>
  <c r="K12"/>
  <c r="K109"/>
  <c r="K46"/>
  <c r="K84"/>
  <c r="K97"/>
  <c r="K28"/>
  <c r="K49"/>
  <c r="K114"/>
  <c r="K99"/>
  <c r="K61"/>
  <c r="K24"/>
  <c r="K111"/>
  <c r="K85"/>
  <c r="J82"/>
  <c r="J61"/>
  <c r="J96"/>
  <c r="J30"/>
  <c r="J87"/>
  <c r="J12"/>
  <c r="J120"/>
  <c r="J67"/>
  <c r="J109"/>
  <c r="J101"/>
  <c r="J117"/>
  <c r="J14"/>
  <c r="K110"/>
  <c r="K29"/>
  <c r="K34"/>
  <c r="K81"/>
  <c r="J127"/>
  <c r="J62"/>
  <c r="J56"/>
  <c r="K43"/>
  <c r="K69"/>
  <c r="K125"/>
  <c r="K51"/>
  <c r="K132"/>
  <c r="K37"/>
  <c r="K31"/>
  <c r="K101"/>
  <c r="K80"/>
  <c r="K91"/>
  <c r="K96"/>
  <c r="J23"/>
  <c r="J39"/>
  <c r="J134"/>
  <c r="J15"/>
  <c r="J116"/>
  <c r="J64"/>
  <c r="J68"/>
  <c r="J104"/>
  <c r="J95"/>
  <c r="J49"/>
  <c r="J136"/>
  <c r="K35"/>
  <c r="K38"/>
  <c r="K62"/>
  <c r="J25"/>
  <c r="J26"/>
  <c r="J94"/>
  <c r="J100"/>
  <c r="J42"/>
  <c r="J16"/>
  <c r="J133"/>
  <c r="J102"/>
  <c r="J41"/>
  <c r="J34"/>
  <c r="J44"/>
  <c r="J60"/>
  <c r="J99"/>
  <c r="J137"/>
  <c r="J108"/>
  <c r="J53"/>
  <c r="J73"/>
  <c r="J38"/>
  <c r="J72"/>
  <c r="J76"/>
  <c r="J19"/>
  <c r="J48"/>
  <c r="J92"/>
  <c r="J91"/>
  <c r="J89"/>
  <c r="K15"/>
  <c r="K45"/>
  <c r="K106"/>
  <c r="K23"/>
  <c r="K120"/>
  <c r="K41"/>
  <c r="K67"/>
  <c r="K105"/>
  <c r="K50"/>
  <c r="K11"/>
  <c r="J27"/>
  <c r="J9"/>
  <c r="J84"/>
  <c r="J22"/>
  <c r="J59"/>
  <c r="J66"/>
  <c r="J81"/>
  <c r="J106"/>
  <c r="K48"/>
  <c r="K47"/>
  <c r="K139"/>
  <c r="K119"/>
  <c r="K7"/>
  <c r="K142"/>
  <c r="K33"/>
  <c r="K52"/>
  <c r="K122"/>
  <c r="K123"/>
  <c r="K54"/>
  <c r="K26"/>
  <c r="K57"/>
  <c r="K59"/>
  <c r="K10"/>
  <c r="K90"/>
  <c r="K16"/>
  <c r="K131"/>
  <c r="K128"/>
  <c r="K39"/>
  <c r="K113"/>
  <c r="K88"/>
  <c r="K6"/>
  <c r="J152" l="1"/>
  <c r="J153" s="1"/>
  <c r="K152"/>
  <c r="I145"/>
  <c r="I144"/>
  <c r="I147"/>
  <c r="I146"/>
  <c r="I151"/>
  <c r="I148"/>
  <c r="I143"/>
  <c r="I149"/>
  <c r="I150"/>
  <c r="I8"/>
  <c r="I32"/>
  <c r="I135"/>
  <c r="I11"/>
  <c r="I62"/>
  <c r="I110"/>
  <c r="I64"/>
  <c r="I52"/>
  <c r="I133"/>
  <c r="I9"/>
  <c r="I10"/>
  <c r="I26"/>
  <c r="I28"/>
  <c r="I112"/>
  <c r="I60"/>
  <c r="I63"/>
  <c r="I18"/>
  <c r="I42"/>
  <c r="I38"/>
  <c r="I67"/>
  <c r="I83"/>
  <c r="I16"/>
  <c r="I73"/>
  <c r="I20"/>
  <c r="I103"/>
  <c r="I41"/>
  <c r="I59"/>
  <c r="I69"/>
  <c r="I30"/>
  <c r="I24"/>
  <c r="I29"/>
  <c r="I58"/>
  <c r="I109"/>
  <c r="I65"/>
  <c r="I113"/>
  <c r="I99"/>
  <c r="I47"/>
  <c r="I104"/>
  <c r="I102"/>
  <c r="I123"/>
  <c r="I134"/>
  <c r="I81"/>
  <c r="I130"/>
  <c r="I39"/>
  <c r="I77"/>
  <c r="I137"/>
  <c r="I43"/>
  <c r="I89"/>
  <c r="I132"/>
  <c r="I74"/>
  <c r="I118"/>
  <c r="I131"/>
  <c r="I19"/>
  <c r="I61"/>
  <c r="I7"/>
  <c r="I84"/>
  <c r="I33"/>
  <c r="I17"/>
  <c r="I98"/>
  <c r="I87"/>
  <c r="I141"/>
  <c r="I15"/>
  <c r="I50"/>
  <c r="I82"/>
  <c r="I119"/>
  <c r="I107"/>
  <c r="I92"/>
  <c r="I105"/>
  <c r="I85"/>
  <c r="I46"/>
  <c r="I121"/>
  <c r="I129"/>
  <c r="I95"/>
  <c r="I100"/>
  <c r="I36"/>
  <c r="I91"/>
  <c r="I54"/>
  <c r="I117"/>
  <c r="I120"/>
  <c r="I127"/>
  <c r="I23"/>
  <c r="I70"/>
  <c r="I125"/>
  <c r="I34"/>
  <c r="I75"/>
  <c r="I90"/>
  <c r="I139"/>
  <c r="I37"/>
  <c r="I126"/>
  <c r="I140"/>
  <c r="I49"/>
  <c r="I94"/>
  <c r="I22"/>
  <c r="I101"/>
  <c r="I72"/>
  <c r="I21"/>
  <c r="I96"/>
  <c r="I57"/>
  <c r="I51"/>
  <c r="I40"/>
  <c r="I66"/>
  <c r="I114"/>
  <c r="I13"/>
  <c r="I106"/>
  <c r="I86"/>
  <c r="I122"/>
  <c r="I45"/>
  <c r="I116"/>
  <c r="I44"/>
  <c r="I71"/>
  <c r="I93"/>
  <c r="I35"/>
  <c r="I14"/>
  <c r="I27"/>
  <c r="I128"/>
  <c r="I76"/>
  <c r="I124"/>
  <c r="I142"/>
  <c r="I12"/>
  <c r="I48"/>
  <c r="I79"/>
  <c r="I136"/>
  <c r="I25"/>
  <c r="I78"/>
  <c r="I115"/>
  <c r="I53"/>
  <c r="I138"/>
  <c r="I68"/>
  <c r="I31"/>
  <c r="I88"/>
  <c r="I108"/>
  <c r="I55"/>
  <c r="I56"/>
  <c r="I80"/>
  <c r="L146" l="1"/>
  <c r="L150"/>
  <c r="L151"/>
  <c r="L145"/>
  <c r="L149"/>
  <c r="I97"/>
  <c r="I111"/>
  <c r="L148"/>
  <c r="L144"/>
  <c r="L143"/>
  <c r="L147"/>
  <c r="L53"/>
  <c r="L71"/>
  <c r="L57"/>
  <c r="L90"/>
  <c r="L100"/>
  <c r="L107"/>
  <c r="L61"/>
  <c r="L118"/>
  <c r="L130"/>
  <c r="L113"/>
  <c r="L59"/>
  <c r="L38"/>
  <c r="L10"/>
  <c r="I6"/>
  <c r="L108"/>
  <c r="L138"/>
  <c r="L25"/>
  <c r="L12"/>
  <c r="L128"/>
  <c r="L93"/>
  <c r="L45"/>
  <c r="L13"/>
  <c r="L51"/>
  <c r="L72"/>
  <c r="L49"/>
  <c r="L139"/>
  <c r="L125"/>
  <c r="L120"/>
  <c r="L36"/>
  <c r="L121"/>
  <c r="L92"/>
  <c r="L50"/>
  <c r="L98"/>
  <c r="L7"/>
  <c r="L131"/>
  <c r="L89"/>
  <c r="L39"/>
  <c r="L123"/>
  <c r="L99"/>
  <c r="L58"/>
  <c r="L69"/>
  <c r="L20"/>
  <c r="L67"/>
  <c r="L63"/>
  <c r="L26"/>
  <c r="L133"/>
  <c r="L110"/>
  <c r="L32"/>
  <c r="L80"/>
  <c r="L142"/>
  <c r="L122"/>
  <c r="L101"/>
  <c r="L70"/>
  <c r="L17"/>
  <c r="L62"/>
  <c r="L55"/>
  <c r="L68"/>
  <c r="L78"/>
  <c r="L48"/>
  <c r="L76"/>
  <c r="L35"/>
  <c r="L116"/>
  <c r="L106"/>
  <c r="L40"/>
  <c r="L21"/>
  <c r="L94"/>
  <c r="L37"/>
  <c r="L34"/>
  <c r="L127"/>
  <c r="L91"/>
  <c r="L129"/>
  <c r="L105"/>
  <c r="L82"/>
  <c r="L87"/>
  <c r="L84"/>
  <c r="L132"/>
  <c r="L77"/>
  <c r="L134"/>
  <c r="L47"/>
  <c r="L109"/>
  <c r="L30"/>
  <c r="L103"/>
  <c r="L83"/>
  <c r="L18"/>
  <c r="L28"/>
  <c r="L9"/>
  <c r="L135"/>
  <c r="L88"/>
  <c r="L136"/>
  <c r="L27"/>
  <c r="L114"/>
  <c r="L140"/>
  <c r="L117"/>
  <c r="L46"/>
  <c r="L15"/>
  <c r="L43"/>
  <c r="L102"/>
  <c r="L29"/>
  <c r="L73"/>
  <c r="L60"/>
  <c r="L52"/>
  <c r="L8"/>
  <c r="L56"/>
  <c r="L31"/>
  <c r="L115"/>
  <c r="L79"/>
  <c r="L124"/>
  <c r="L14"/>
  <c r="L44"/>
  <c r="L86"/>
  <c r="L66"/>
  <c r="L96"/>
  <c r="L22"/>
  <c r="L126"/>
  <c r="L75"/>
  <c r="L23"/>
  <c r="L54"/>
  <c r="L95"/>
  <c r="L85"/>
  <c r="L119"/>
  <c r="L141"/>
  <c r="L33"/>
  <c r="L19"/>
  <c r="L74"/>
  <c r="L137"/>
  <c r="L81"/>
  <c r="L104"/>
  <c r="L65"/>
  <c r="L24"/>
  <c r="L41"/>
  <c r="L16"/>
  <c r="L42"/>
  <c r="L112"/>
  <c r="L64"/>
  <c r="L11"/>
  <c r="I152" l="1"/>
  <c r="I153" s="1"/>
  <c r="L111"/>
  <c r="L97"/>
  <c r="L6"/>
  <c r="L152" l="1"/>
  <c r="Q154" s="1"/>
</calcChain>
</file>

<file path=xl/sharedStrings.xml><?xml version="1.0" encoding="utf-8"?>
<sst xmlns="http://schemas.openxmlformats.org/spreadsheetml/2006/main" count="471" uniqueCount="325">
  <si>
    <t>INVESTIGATII PARACLINICE</t>
  </si>
  <si>
    <t>NR. CRT</t>
  </si>
  <si>
    <t xml:space="preserve">NR. CONTR </t>
  </si>
  <si>
    <t>TIP</t>
  </si>
  <si>
    <t>P0006</t>
  </si>
  <si>
    <t>L+AP+R</t>
  </si>
  <si>
    <t>P0007</t>
  </si>
  <si>
    <t>L</t>
  </si>
  <si>
    <t>P0044</t>
  </si>
  <si>
    <t>P0068</t>
  </si>
  <si>
    <t>L+AP</t>
  </si>
  <si>
    <t>P0084</t>
  </si>
  <si>
    <t>R</t>
  </si>
  <si>
    <t>P0096</t>
  </si>
  <si>
    <t>P0098</t>
  </si>
  <si>
    <t>P0102</t>
  </si>
  <si>
    <t>P0114</t>
  </si>
  <si>
    <t>AP+R</t>
  </si>
  <si>
    <t>P0119</t>
  </si>
  <si>
    <t>P0121</t>
  </si>
  <si>
    <t>L+R</t>
  </si>
  <si>
    <t>P0136</t>
  </si>
  <si>
    <t>P0143</t>
  </si>
  <si>
    <t>P0147</t>
  </si>
  <si>
    <t>P0151</t>
  </si>
  <si>
    <t>P0154</t>
  </si>
  <si>
    <t>P0155</t>
  </si>
  <si>
    <t>P0161</t>
  </si>
  <si>
    <t>P0162</t>
  </si>
  <si>
    <t>P0164</t>
  </si>
  <si>
    <t>P0166</t>
  </si>
  <si>
    <t>P0176</t>
  </si>
  <si>
    <t>P0189</t>
  </si>
  <si>
    <t>P0191</t>
  </si>
  <si>
    <t>P0206</t>
  </si>
  <si>
    <t>MILENIUM DIAGNOSTIC</t>
  </si>
  <si>
    <t>P0276</t>
  </si>
  <si>
    <t>BAUMAN CONSTRUCT SRL</t>
  </si>
  <si>
    <t>P0289</t>
  </si>
  <si>
    <t>P0316</t>
  </si>
  <si>
    <t>TOTAL</t>
  </si>
  <si>
    <t>P0002</t>
  </si>
  <si>
    <t>P0013</t>
  </si>
  <si>
    <t>P0046</t>
  </si>
  <si>
    <t>SC ALFA MEDICAL SERVICES SRL</t>
  </si>
  <si>
    <t>P0062</t>
  </si>
  <si>
    <t>AP</t>
  </si>
  <si>
    <t>P0089</t>
  </si>
  <si>
    <t>P0109</t>
  </si>
  <si>
    <t>P0116</t>
  </si>
  <si>
    <t>P0122</t>
  </si>
  <si>
    <t>SC MEDICOR INTERNATIONAL SRL</t>
  </si>
  <si>
    <t>P0123</t>
  </si>
  <si>
    <t>P0124</t>
  </si>
  <si>
    <t>P0138</t>
  </si>
  <si>
    <t>P0139</t>
  </si>
  <si>
    <t>P0141</t>
  </si>
  <si>
    <t>P0153</t>
  </si>
  <si>
    <t>P0194</t>
  </si>
  <si>
    <t>P0250</t>
  </si>
  <si>
    <t>P0306</t>
  </si>
  <si>
    <t>INTER HEALTH SYSTEMS SA</t>
  </si>
  <si>
    <t>P0307</t>
  </si>
  <si>
    <t>SC IMPACT LABORATORY SRL</t>
  </si>
  <si>
    <t>P0312</t>
  </si>
  <si>
    <t>SC MEDILAB MEDICAL CENTER SRL</t>
  </si>
  <si>
    <t>P0315</t>
  </si>
  <si>
    <t>SC GREEN LAB MEDICAL SRL</t>
  </si>
  <si>
    <t>P0318</t>
  </si>
  <si>
    <t>SC DONNA MEDPLUS SRL</t>
  </si>
  <si>
    <t>P0320</t>
  </si>
  <si>
    <t>P0321</t>
  </si>
  <si>
    <t>P0072</t>
  </si>
  <si>
    <t>SC SANADOR SRL</t>
  </si>
  <si>
    <t>P0074</t>
  </si>
  <si>
    <t>S. C. MEDICLIN  A &amp; M S.R.L.</t>
  </si>
  <si>
    <t>P0076</t>
  </si>
  <si>
    <t>S.C. BIO TERRA MED S.R.L.</t>
  </si>
  <si>
    <t>P0081</t>
  </si>
  <si>
    <t>SC LOTUS MED SRL</t>
  </si>
  <si>
    <t>P0125</t>
  </si>
  <si>
    <t>S.C. VALCRI MEDICAL S.R.L.</t>
  </si>
  <si>
    <t>P0219</t>
  </si>
  <si>
    <t>DOMINA SANA S.R.L.</t>
  </si>
  <si>
    <t>P0227</t>
  </si>
  <si>
    <t>SC CMI dr.IACOBESCU ANCA SRL</t>
  </si>
  <si>
    <t>P0247</t>
  </si>
  <si>
    <t>SC PHOENIX IMAGISTIC CENTER SRL</t>
  </si>
  <si>
    <t>P0248</t>
  </si>
  <si>
    <t>SC MEDLIFE SA BUCURESTI - SUCURSALA BUCURESTI</t>
  </si>
  <si>
    <t>P0254</t>
  </si>
  <si>
    <t>MEDICOVER HOSPITAL SRL</t>
  </si>
  <si>
    <t>P0258</t>
  </si>
  <si>
    <t>CDT PROVITA SRL</t>
  </si>
  <si>
    <t>P0262</t>
  </si>
  <si>
    <t>HEALTH SERVICES COMPANY SRL</t>
  </si>
  <si>
    <t>P0264</t>
  </si>
  <si>
    <t>SC C.M.I. MARINESCU DANA SRL</t>
  </si>
  <si>
    <t>P0265</t>
  </si>
  <si>
    <t>SC TOTAL MEDICAL OZONE SRL</t>
  </si>
  <si>
    <t>P0269</t>
  </si>
  <si>
    <t>ZOSTALAB SRL</t>
  </si>
  <si>
    <t>P0275</t>
  </si>
  <si>
    <t>ONCO TEAM DIAGNOSTIC SRL</t>
  </si>
  <si>
    <t>P0280</t>
  </si>
  <si>
    <t>SC BROTAC LABOR FARM SRL</t>
  </si>
  <si>
    <t>P0290</t>
  </si>
  <si>
    <t>SC BLUMED ESTET SRL</t>
  </si>
  <si>
    <t>P0291</t>
  </si>
  <si>
    <t>SC CM PROGRESUL SRL</t>
  </si>
  <si>
    <t>P0294</t>
  </si>
  <si>
    <t>SC SYNERGY LABORATORIES SRL</t>
  </si>
  <si>
    <t>P0296</t>
  </si>
  <si>
    <t>INSTITUTUL NATIONAL PENTRU SANATATEA MAMEI SI COPILULUI "ALESSANDRESCU - RUSESCU"</t>
  </si>
  <si>
    <t>P0298</t>
  </si>
  <si>
    <t>SC IDS HISTRIA SRL</t>
  </si>
  <si>
    <t>P0302</t>
  </si>
  <si>
    <t>SC MEDIMA HEALTH SRL</t>
  </si>
  <si>
    <t>P0304</t>
  </si>
  <si>
    <t>SC INTERCLINIC SRL</t>
  </si>
  <si>
    <t>P0309</t>
  </si>
  <si>
    <t>SC IMUNOMEDICA PROVITA SRL</t>
  </si>
  <si>
    <t>P0314</t>
  </si>
  <si>
    <t>SC LIFE DIAGNOSTIC CENTER SRL</t>
  </si>
  <si>
    <t>P0085</t>
  </si>
  <si>
    <t>C.M.I.DR.VIZITEU SANDA</t>
  </si>
  <si>
    <t>P0086</t>
  </si>
  <si>
    <t>S.C. MEDICTEST S.R.L.</t>
  </si>
  <si>
    <t>P0090</t>
  </si>
  <si>
    <t>S.C. ALCOS 99 S.R.L.</t>
  </si>
  <si>
    <t>P0092</t>
  </si>
  <si>
    <t>P0101</t>
  </si>
  <si>
    <t>S.C.M. PAJURA</t>
  </si>
  <si>
    <t>P0204</t>
  </si>
  <si>
    <t>P0238</t>
  </si>
  <si>
    <t>P0242</t>
  </si>
  <si>
    <t>P0251</t>
  </si>
  <si>
    <t>P0252</t>
  </si>
  <si>
    <t>P0256</t>
  </si>
  <si>
    <t>P0261</t>
  </si>
  <si>
    <t>P0263</t>
  </si>
  <si>
    <t>P0267</t>
  </si>
  <si>
    <t>P0272</t>
  </si>
  <si>
    <t>P0278</t>
  </si>
  <si>
    <t>P0281</t>
  </si>
  <si>
    <t>P0282</t>
  </si>
  <si>
    <t>P0283</t>
  </si>
  <si>
    <t>SC ACT MEDICA  SRL</t>
  </si>
  <si>
    <t>P0285</t>
  </si>
  <si>
    <t>P0286</t>
  </si>
  <si>
    <t>P0287</t>
  </si>
  <si>
    <t>P0288</t>
  </si>
  <si>
    <t>P0292</t>
  </si>
  <si>
    <t>P0297</t>
  </si>
  <si>
    <t>INSTITUTUL DE ENDOCRINOLOGIE "DR. C. I. PARHON" BUCURESTI</t>
  </si>
  <si>
    <t>P0301</t>
  </si>
  <si>
    <t>INSTITUTUL ONCOLOGIC "PROF. DR. AL. TRESTIOREANU" BUCURESTI</t>
  </si>
  <si>
    <t>P0310</t>
  </si>
  <si>
    <t>P0311</t>
  </si>
  <si>
    <t>L + AP</t>
  </si>
  <si>
    <t>P0319</t>
  </si>
  <si>
    <t>P0208</t>
  </si>
  <si>
    <t>P0236</t>
  </si>
  <si>
    <t>P0253</t>
  </si>
  <si>
    <t>P0268</t>
  </si>
  <si>
    <t>P0027</t>
  </si>
  <si>
    <t>SC CENTRUL MEDICAL ROMAR SRL</t>
  </si>
  <si>
    <t>P0037</t>
  </si>
  <si>
    <t>SC MED LIFE SA</t>
  </si>
  <si>
    <t>P0059</t>
  </si>
  <si>
    <t>MEDINST SRL</t>
  </si>
  <si>
    <t>P0082</t>
  </si>
  <si>
    <t>SC MEDCENTER SRL</t>
  </si>
  <si>
    <t>P0094</t>
  </si>
  <si>
    <t>CENTRUL MEDICAL POLIMED SRL</t>
  </si>
  <si>
    <t>P0115</t>
  </si>
  <si>
    <t>SC HIPERDIA SA</t>
  </si>
  <si>
    <t>P0118</t>
  </si>
  <si>
    <t>P0127</t>
  </si>
  <si>
    <t>SC CENTRUL MEDICAL UNIREA SRL</t>
  </si>
  <si>
    <t>P0129</t>
  </si>
  <si>
    <t>SC AFFIDEA ROMANIA SRL</t>
  </si>
  <si>
    <t>P0167</t>
  </si>
  <si>
    <t>SC INTERNATIONAL MEDICAL CENTER SRL</t>
  </si>
  <si>
    <t>P0180</t>
  </si>
  <si>
    <t>SC SAN MED 2001 SRL</t>
  </si>
  <si>
    <t>P0182</t>
  </si>
  <si>
    <t>P0186</t>
  </si>
  <si>
    <t>MICROMED CLINIC</t>
  </si>
  <si>
    <t>P0207</t>
  </si>
  <si>
    <t>GHENCEA MEDICAL CENTER SRL</t>
  </si>
  <si>
    <t>P0213</t>
  </si>
  <si>
    <t>SC DISCOVERY CLINIC SRL</t>
  </si>
  <si>
    <t>P0217</t>
  </si>
  <si>
    <t>P0218</t>
  </si>
  <si>
    <t>TINOS CLINIC SRL</t>
  </si>
  <si>
    <t>P0229</t>
  </si>
  <si>
    <t>P0231</t>
  </si>
  <si>
    <t>P0234</t>
  </si>
  <si>
    <t>SC MEDIC LINE BUSINESS HEALTH SRL</t>
  </si>
  <si>
    <t>P0244</t>
  </si>
  <si>
    <t>P0246</t>
  </si>
  <si>
    <t>SC MEDICALES SERVICII DE SANATATE PREMIUM SRL</t>
  </si>
  <si>
    <t>P0257</t>
  </si>
  <si>
    <t>EUREKA SRL</t>
  </si>
  <si>
    <t>P0259</t>
  </si>
  <si>
    <t>DELTA HEALTH CARE SRL</t>
  </si>
  <si>
    <t>P0270</t>
  </si>
  <si>
    <t>SP.N.ROBANESCU</t>
  </si>
  <si>
    <t>P0277</t>
  </si>
  <si>
    <t>SC MNT HEALTHCARE EUROPE SRL</t>
  </si>
  <si>
    <t>P0313</t>
  </si>
  <si>
    <t>SC ELSE MEDICAL SRL</t>
  </si>
  <si>
    <t>SCM POLI-MED APACA</t>
  </si>
  <si>
    <t>SC HIPOCRAT 2000 SRL</t>
  </si>
  <si>
    <t>SC IOROVI MEDICA IMPEX SRL</t>
  </si>
  <si>
    <t>SC DIAMED CENTER SRL</t>
  </si>
  <si>
    <t>SC CENTRUL MEDICAL SIMONA SRL</t>
  </si>
  <si>
    <t>S.C. CENTRUL MEDICAL MEDICLAB S.R.L.</t>
  </si>
  <si>
    <t>S.C. AUSTROMED CLINIC S.R.L.</t>
  </si>
  <si>
    <t>S.C. LABORATOARELE SYNLAB S.R.L.</t>
  </si>
  <si>
    <t>SC CLINICA SANTE SRL</t>
  </si>
  <si>
    <t>SC LABORETICA SRL</t>
  </si>
  <si>
    <t>SC GRAL MEDICAL SRL</t>
  </si>
  <si>
    <t>ODELGA OPERATOR SRL</t>
  </si>
  <si>
    <t>SC MEDICOVER SRL</t>
  </si>
  <si>
    <t>CM POLICLINICO DI MONZA SRL</t>
  </si>
  <si>
    <t>FUNDATIA VICTOR BABES</t>
  </si>
  <si>
    <t>Sp.Cl. N.MALAXA</t>
  </si>
  <si>
    <t>SC CM MH SRL</t>
  </si>
  <si>
    <t>SP.PANTELIMON</t>
  </si>
  <si>
    <t>SP.CF 2</t>
  </si>
  <si>
    <t>SC PERSONAL GENETICS SRL</t>
  </si>
  <si>
    <t>SPITALUL CLINIC DE URGENTA SF.IOAN</t>
  </si>
  <si>
    <t>LABORATOR CUZA</t>
  </si>
  <si>
    <t>SC ELITE MEDICAL SRL</t>
  </si>
  <si>
    <t>SC LABORATORY OF EXPERIMENTAL MEDICINE L.E.M. SRL</t>
  </si>
  <si>
    <t>SC DIAGNOST NOW SRL</t>
  </si>
  <si>
    <t>SC CENTRUL MEDICAL MED-AS 2003 SRL</t>
  </si>
  <si>
    <t>SC CENTRUL EXCELENȚA SRL</t>
  </si>
  <si>
    <t>DENUMIRE FURNIZOR</t>
  </si>
  <si>
    <t xml:space="preserve">LABORATOR </t>
  </si>
  <si>
    <t>ANATOMIE PATOLOGICA</t>
  </si>
  <si>
    <t xml:space="preserve">RADIOLOGIE </t>
  </si>
  <si>
    <t>Institutul National de Geriatrie şi Gerontologie Ana Aslan</t>
  </si>
  <si>
    <t>SC PULS MEDICA SRL</t>
  </si>
  <si>
    <t>INCD VICTOR BABEŞ</t>
  </si>
  <si>
    <t>S.C. KORONA MEDCOM S.R.L.</t>
  </si>
  <si>
    <t xml:space="preserve">L+AP </t>
  </si>
  <si>
    <t>C.M.I. DR. MOROIANU SILVIA</t>
  </si>
  <si>
    <t>S.C. CLINICA ROMGERMED S.R.L.</t>
  </si>
  <si>
    <t>MOCANU IULIA</t>
  </si>
  <si>
    <t>SP.COLTEA</t>
  </si>
  <si>
    <t>S.C. FOCUS LAB PLUS S.R.L</t>
  </si>
  <si>
    <t>SPITALUL CLINIC COLENTINA</t>
  </si>
  <si>
    <t>SC CENTRUL MEDICAL SF. ALEXANDRU SRL</t>
  </si>
  <si>
    <t>C.M.I DR. CRAINIC MARIA</t>
  </si>
  <si>
    <t>S.C. CLINICA LIL MED S.R.L.</t>
  </si>
  <si>
    <t>CENTRUL MEDICAL MATEI BASARAB S.R.L.</t>
  </si>
  <si>
    <t>S.C. HUMANITAS MEDICAL S.R.L.</t>
  </si>
  <si>
    <t>SC BINAFARM SRL</t>
  </si>
  <si>
    <t>CLINICA LIFE- MED S.R.L.</t>
  </si>
  <si>
    <t>C.M.I. DR. TARMUREAN CRISTINA</t>
  </si>
  <si>
    <t>S.C. CRIS MEDICAL S.R.L.</t>
  </si>
  <si>
    <t>C.M.I. DR. STOICA MARIANA</t>
  </si>
  <si>
    <t>S.C. ADMEDICA INVEST S.R.L.</t>
  </si>
  <si>
    <t>S.C. MED EXPERT S.R.L.</t>
  </si>
  <si>
    <t>S.C. CENTRUL DE DIAGNOSTIC MEDIRA S.R.L.</t>
  </si>
  <si>
    <t>S.C. BIOLUMIMEDICA S.R.L.</t>
  </si>
  <si>
    <t>SPITALUL CLINIC DE URGENTA PENTRU COPII "M.S.CURIE"</t>
  </si>
  <si>
    <t>S.C. CENTRUL MEDICAL APOLO-LABORATOR S.R.L.</t>
  </si>
  <si>
    <t>CENTRUL MEDICAL PANDURI SRL</t>
  </si>
  <si>
    <t>SC CENTRUL MEDICAL SĂNĂTATEA TA SRL</t>
  </si>
  <si>
    <t>EUROSANITY SRL</t>
  </si>
  <si>
    <t>CENTRUL MEDICAL AIDE-SANTE SRL</t>
  </si>
  <si>
    <t>S.C. ROMAR DIAGNOSTIC CENTER S.R.L.</t>
  </si>
  <si>
    <t>SC" TOTAL DIAGNOSTIC " SRL</t>
  </si>
  <si>
    <t>SC ANIMA SPECIALITY MEDICAL SERVICES SRL</t>
  </si>
  <si>
    <t>SC NICOMED SRL</t>
  </si>
  <si>
    <t>SC MATE-FIN MEDICAL SRL</t>
  </si>
  <si>
    <t>MUNOR CRIS MEDICA S.R.L.</t>
  </si>
  <si>
    <t>SC EGO TEST LAB SRL</t>
  </si>
  <si>
    <t>CLINICA MICOMI SRL</t>
  </si>
  <si>
    <t>SC MEDIC ART LAB SRL</t>
  </si>
  <si>
    <t>BIOCLINICA SRL</t>
  </si>
  <si>
    <t>ST.LUKAS SRL</t>
  </si>
  <si>
    <t>SC MEDICAL DAY SRL</t>
  </si>
  <si>
    <t>SC MARY - CRIS MED SRL</t>
  </si>
  <si>
    <t>SC ELDA IMPEX SRL</t>
  </si>
  <si>
    <t>SC BIOMED SCAN SRL</t>
  </si>
  <si>
    <t>SC ALSO MEDICAL SRL</t>
  </si>
  <si>
    <t>SC LUMICLINIC SRL</t>
  </si>
  <si>
    <t xml:space="preserve">TOTAL </t>
  </si>
  <si>
    <t>Nr.crt.</t>
  </si>
  <si>
    <t>DEN.FURNIZOR</t>
  </si>
  <si>
    <t>D0096</t>
  </si>
  <si>
    <t>SC MULTIDENT SRL</t>
  </si>
  <si>
    <t>D0121</t>
  </si>
  <si>
    <t>ACTE ADITIONALE PENTRU RADIOGRAFII DENTARE LA CONTRACTELE DE MEDICINA DENTARA</t>
  </si>
  <si>
    <t>CONTR. D</t>
  </si>
  <si>
    <t>CMI DR PETCU DANIEL BOGDAN</t>
  </si>
  <si>
    <t>P0322</t>
  </si>
  <si>
    <t>SC AKH MEDICAL KLINIC &amp; HOSPITAL SRL</t>
  </si>
  <si>
    <t>P0323</t>
  </si>
  <si>
    <t>SC FAR MEDICA CLINIC LABORATOR SRL</t>
  </si>
  <si>
    <t>P0324</t>
  </si>
  <si>
    <t>SC CENTRUL MEDICAL AVANTA SRL</t>
  </si>
  <si>
    <t>P0325</t>
  </si>
  <si>
    <t>SC CENTRUL MEDICAL HORUS SRL</t>
  </si>
  <si>
    <t>P0326</t>
  </si>
  <si>
    <t>SC MG MEDICAL MANAGEMENT SRL</t>
  </si>
  <si>
    <t>P0327</t>
  </si>
  <si>
    <t>SC MEDICAL EMA LABORATORY SRL</t>
  </si>
  <si>
    <t>P0328</t>
  </si>
  <si>
    <t>SC HEMOLAB CLINIC SRL</t>
  </si>
  <si>
    <t>P0329</t>
  </si>
  <si>
    <t>SC DERMASTYLE SRL</t>
  </si>
  <si>
    <t>P0330</t>
  </si>
  <si>
    <t>CENTRUL DE SĂNĂTATE STB SA</t>
  </si>
  <si>
    <t>ALOCARE SUME MARTIE  2021 DIN REGULARIZARE FEBRUARIE 2021</t>
  </si>
  <si>
    <t>TOTAL MARTIE 2021</t>
  </si>
  <si>
    <t>MARTIE 2021</t>
  </si>
  <si>
    <t>alocare val MARTIE 2021 din reg FEBRUARIE 2021</t>
  </si>
  <si>
    <t xml:space="preserve">              23.03.2021</t>
  </si>
  <si>
    <t>23.03.2021- valori contract rad. dentara MAR 2021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</si>
</sst>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4" fillId="2" borderId="0" xfId="0" applyFont="1" applyFill="1"/>
    <xf numFmtId="164" fontId="3" fillId="0" borderId="1" xfId="2" applyFont="1" applyFill="1" applyBorder="1" applyAlignment="1">
      <alignment horizontal="center" wrapText="1"/>
    </xf>
    <xf numFmtId="164" fontId="3" fillId="0" borderId="1" xfId="2" applyFont="1" applyFill="1" applyBorder="1"/>
    <xf numFmtId="0" fontId="3" fillId="0" borderId="1" xfId="2" applyNumberFormat="1" applyFont="1" applyFill="1" applyBorder="1" applyAlignment="1">
      <alignment horizontal="center" wrapText="1"/>
    </xf>
    <xf numFmtId="164" fontId="3" fillId="0" borderId="1" xfId="2" applyFont="1" applyFill="1" applyBorder="1" applyAlignment="1">
      <alignment horizontal="left" wrapText="1"/>
    </xf>
    <xf numFmtId="0" fontId="3" fillId="0" borderId="1" xfId="2" applyNumberFormat="1" applyFont="1" applyFill="1" applyBorder="1" applyAlignment="1">
      <alignment horizontal="center"/>
    </xf>
    <xf numFmtId="164" fontId="3" fillId="0" borderId="1" xfId="2" applyFont="1" applyFill="1" applyBorder="1" applyAlignment="1">
      <alignment horizontal="left"/>
    </xf>
    <xf numFmtId="0" fontId="3" fillId="0" borderId="1" xfId="6" applyNumberFormat="1" applyFont="1" applyFill="1" applyBorder="1" applyAlignment="1">
      <alignment horizontal="center"/>
    </xf>
    <xf numFmtId="0" fontId="3" fillId="0" borderId="1" xfId="4" applyFont="1" applyFill="1" applyBorder="1" applyAlignment="1">
      <alignment horizontal="left" wrapText="1"/>
    </xf>
    <xf numFmtId="0" fontId="3" fillId="0" borderId="1" xfId="4" applyFont="1" applyFill="1" applyBorder="1" applyAlignment="1">
      <alignment horizontal="left"/>
    </xf>
    <xf numFmtId="164" fontId="3" fillId="2" borderId="1" xfId="2" applyFont="1" applyFill="1" applyBorder="1" applyAlignment="1">
      <alignment horizontal="left" wrapText="1"/>
    </xf>
    <xf numFmtId="0" fontId="3" fillId="0" borderId="1" xfId="7" applyFont="1" applyFill="1" applyBorder="1" applyAlignment="1">
      <alignment horizontal="left" wrapText="1"/>
    </xf>
    <xf numFmtId="0" fontId="3" fillId="0" borderId="1" xfId="11" applyFont="1" applyFill="1" applyBorder="1" applyAlignment="1">
      <alignment horizontal="left" wrapText="1"/>
    </xf>
    <xf numFmtId="165" fontId="5" fillId="0" borderId="1" xfId="2" applyNumberFormat="1" applyFont="1" applyFill="1" applyBorder="1" applyAlignment="1"/>
    <xf numFmtId="164" fontId="3" fillId="2" borderId="1" xfId="2" applyFont="1" applyFill="1" applyBorder="1" applyAlignment="1">
      <alignment horizontal="left"/>
    </xf>
    <xf numFmtId="164" fontId="3" fillId="0" borderId="1" xfId="6" applyFont="1" applyFill="1" applyBorder="1" applyAlignment="1">
      <alignment horizontal="left" wrapText="1"/>
    </xf>
    <xf numFmtId="0" fontId="3" fillId="2" borderId="1" xfId="2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left" wrapText="1"/>
    </xf>
    <xf numFmtId="164" fontId="5" fillId="2" borderId="1" xfId="2" applyFont="1" applyFill="1" applyBorder="1" applyAlignment="1">
      <alignment horizontal="center" wrapText="1"/>
    </xf>
    <xf numFmtId="0" fontId="3" fillId="0" borderId="0" xfId="15" applyFont="1" applyFill="1"/>
    <xf numFmtId="0" fontId="3" fillId="0" borderId="0" xfId="15" applyNumberFormat="1" applyFont="1" applyFill="1"/>
    <xf numFmtId="0" fontId="3" fillId="2" borderId="0" xfId="15" applyFont="1" applyFill="1"/>
    <xf numFmtId="0" fontId="5" fillId="0" borderId="0" xfId="15" applyFont="1" applyFill="1"/>
    <xf numFmtId="0" fontId="5" fillId="0" borderId="0" xfId="15" applyFont="1" applyFill="1" applyAlignment="1">
      <alignment horizontal="center"/>
    </xf>
    <xf numFmtId="0" fontId="3" fillId="0" borderId="0" xfId="14" applyNumberFormat="1" applyFont="1" applyFill="1"/>
    <xf numFmtId="0" fontId="5" fillId="0" borderId="0" xfId="15" applyFont="1" applyFill="1" applyAlignment="1">
      <alignment horizontal="center" wrapText="1"/>
    </xf>
    <xf numFmtId="0" fontId="5" fillId="0" borderId="1" xfId="15" applyFont="1" applyFill="1" applyBorder="1" applyAlignment="1">
      <alignment wrapText="1"/>
    </xf>
    <xf numFmtId="0" fontId="5" fillId="2" borderId="1" xfId="15" applyFont="1" applyFill="1" applyBorder="1" applyAlignment="1">
      <alignment wrapText="1"/>
    </xf>
    <xf numFmtId="0" fontId="5" fillId="0" borderId="0" xfId="15" applyFont="1" applyFill="1" applyAlignment="1">
      <alignment wrapText="1"/>
    </xf>
    <xf numFmtId="164" fontId="3" fillId="2" borderId="1" xfId="2" applyFont="1" applyFill="1" applyBorder="1"/>
    <xf numFmtId="164" fontId="3" fillId="2" borderId="1" xfId="2" applyFont="1" applyFill="1" applyBorder="1" applyAlignment="1">
      <alignment wrapText="1"/>
    </xf>
    <xf numFmtId="164" fontId="3" fillId="2" borderId="1" xfId="2" applyFont="1" applyFill="1" applyBorder="1" applyAlignment="1">
      <alignment horizontal="center"/>
    </xf>
    <xf numFmtId="164" fontId="3" fillId="2" borderId="1" xfId="6" applyFont="1" applyFill="1" applyBorder="1" applyAlignment="1">
      <alignment horizontal="center"/>
    </xf>
    <xf numFmtId="164" fontId="5" fillId="0" borderId="1" xfId="15" applyNumberFormat="1" applyFont="1" applyFill="1" applyBorder="1"/>
    <xf numFmtId="0" fontId="5" fillId="0" borderId="1" xfId="15" applyFont="1" applyFill="1" applyBorder="1"/>
    <xf numFmtId="0" fontId="3" fillId="0" borderId="0" xfId="15" applyFont="1" applyFill="1" applyAlignment="1">
      <alignment horizontal="center"/>
    </xf>
    <xf numFmtId="164" fontId="5" fillId="0" borderId="0" xfId="15" applyNumberFormat="1" applyFont="1" applyFill="1"/>
    <xf numFmtId="164" fontId="3" fillId="2" borderId="0" xfId="15" applyNumberFormat="1" applyFont="1" applyFill="1"/>
    <xf numFmtId="164" fontId="5" fillId="2" borderId="0" xfId="15" applyNumberFormat="1" applyFont="1" applyFill="1"/>
    <xf numFmtId="164" fontId="3" fillId="2" borderId="0" xfId="1" applyFont="1" applyFill="1"/>
    <xf numFmtId="0" fontId="5" fillId="2" borderId="0" xfId="15" applyFont="1" applyFill="1"/>
    <xf numFmtId="164" fontId="6" fillId="0" borderId="0" xfId="15" applyNumberFormat="1" applyFont="1" applyFill="1"/>
    <xf numFmtId="164" fontId="3" fillId="0" borderId="0" xfId="15" applyNumberFormat="1" applyFont="1" applyFill="1"/>
    <xf numFmtId="0" fontId="5" fillId="0" borderId="0" xfId="15" applyNumberFormat="1" applyFont="1" applyFill="1"/>
    <xf numFmtId="0" fontId="5" fillId="2" borderId="0" xfId="11" applyFont="1" applyFill="1" applyBorder="1" applyAlignment="1">
      <alignment horizontal="left"/>
    </xf>
    <xf numFmtId="0" fontId="3" fillId="2" borderId="0" xfId="13" applyFont="1" applyFill="1"/>
    <xf numFmtId="0" fontId="3" fillId="2" borderId="0" xfId="11" applyFont="1" applyFill="1"/>
    <xf numFmtId="0" fontId="3" fillId="2" borderId="0" xfId="11" applyFont="1" applyFill="1" applyBorder="1"/>
    <xf numFmtId="0" fontId="3" fillId="2" borderId="0" xfId="13" applyFont="1" applyFill="1" applyBorder="1"/>
    <xf numFmtId="0" fontId="5" fillId="2" borderId="0" xfId="13" applyFont="1" applyFill="1" applyBorder="1"/>
    <xf numFmtId="0" fontId="5" fillId="2" borderId="0" xfId="11" applyFont="1" applyFill="1" applyBorder="1"/>
    <xf numFmtId="14" fontId="3" fillId="2" borderId="0" xfId="13" applyNumberFormat="1" applyFont="1" applyFill="1" applyBorder="1"/>
    <xf numFmtId="0" fontId="5" fillId="2" borderId="1" xfId="11" applyFont="1" applyFill="1" applyBorder="1" applyAlignment="1">
      <alignment wrapText="1"/>
    </xf>
    <xf numFmtId="0" fontId="5" fillId="2" borderId="1" xfId="13" applyFont="1" applyFill="1" applyBorder="1" applyAlignment="1">
      <alignment wrapText="1"/>
    </xf>
    <xf numFmtId="0" fontId="5" fillId="2" borderId="1" xfId="11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4" fillId="2" borderId="1" xfId="19" applyFont="1" applyFill="1" applyBorder="1"/>
    <xf numFmtId="0" fontId="5" fillId="2" borderId="1" xfId="11" applyFont="1" applyFill="1" applyBorder="1"/>
    <xf numFmtId="0" fontId="5" fillId="2" borderId="1" xfId="13" applyFont="1" applyFill="1" applyBorder="1"/>
    <xf numFmtId="164" fontId="5" fillId="2" borderId="1" xfId="11" applyNumberFormat="1" applyFont="1" applyFill="1" applyBorder="1"/>
    <xf numFmtId="164" fontId="5" fillId="2" borderId="1" xfId="2" applyFont="1" applyFill="1" applyBorder="1"/>
    <xf numFmtId="0" fontId="3" fillId="2" borderId="0" xfId="0" applyFont="1" applyFill="1"/>
    <xf numFmtId="164" fontId="3" fillId="0" borderId="1" xfId="6" applyFont="1" applyFill="1" applyBorder="1" applyAlignment="1">
      <alignment horizontal="center"/>
    </xf>
    <xf numFmtId="0" fontId="3" fillId="2" borderId="1" xfId="11" applyFont="1" applyFill="1" applyBorder="1" applyAlignment="1">
      <alignment horizontal="center"/>
    </xf>
    <xf numFmtId="164" fontId="5" fillId="2" borderId="1" xfId="2" applyFont="1" applyFill="1" applyBorder="1" applyAlignment="1">
      <alignment horizontal="center" wrapText="1"/>
    </xf>
    <xf numFmtId="14" fontId="5" fillId="0" borderId="0" xfId="15" applyNumberFormat="1" applyFont="1" applyFill="1" applyAlignment="1">
      <alignment horizontal="left"/>
    </xf>
    <xf numFmtId="0" fontId="5" fillId="0" borderId="0" xfId="15" applyFont="1" applyFill="1" applyAlignment="1">
      <alignment horizontal="center"/>
    </xf>
    <xf numFmtId="17" fontId="5" fillId="0" borderId="1" xfId="15" applyNumberFormat="1" applyFont="1" applyFill="1" applyBorder="1" applyAlignment="1">
      <alignment horizontal="center" wrapText="1"/>
    </xf>
    <xf numFmtId="0" fontId="5" fillId="0" borderId="1" xfId="15" applyFont="1" applyFill="1" applyBorder="1" applyAlignment="1">
      <alignment horizontal="center" wrapText="1"/>
    </xf>
    <xf numFmtId="17" fontId="5" fillId="2" borderId="1" xfId="15" applyNumberFormat="1" applyFont="1" applyFill="1" applyBorder="1" applyAlignment="1">
      <alignment horizontal="center" wrapText="1"/>
    </xf>
    <xf numFmtId="0" fontId="5" fillId="2" borderId="1" xfId="15" applyFont="1" applyFill="1" applyBorder="1" applyAlignment="1">
      <alignment horizontal="center" wrapText="1"/>
    </xf>
    <xf numFmtId="164" fontId="5" fillId="0" borderId="1" xfId="2" applyFont="1" applyFill="1" applyBorder="1" applyAlignment="1">
      <alignment horizontal="center" wrapText="1"/>
    </xf>
    <xf numFmtId="0" fontId="5" fillId="0" borderId="1" xfId="15" applyFont="1" applyFill="1" applyBorder="1" applyAlignment="1">
      <alignment wrapText="1"/>
    </xf>
    <xf numFmtId="0" fontId="5" fillId="0" borderId="1" xfId="15" applyNumberFormat="1" applyFont="1" applyFill="1" applyBorder="1" applyAlignment="1">
      <alignment wrapText="1"/>
    </xf>
    <xf numFmtId="0" fontId="5" fillId="2" borderId="1" xfId="15" applyFont="1" applyFill="1" applyBorder="1" applyAlignment="1">
      <alignment wrapText="1"/>
    </xf>
  </cellXfs>
  <cellStyles count="20">
    <cellStyle name="Comma" xfId="1" builtinId="3"/>
    <cellStyle name="Comma 10 2" xfId="2"/>
    <cellStyle name="Comma 12" xfId="17"/>
    <cellStyle name="Comma 2" xfId="5"/>
    <cellStyle name="Comma 2 3" xfId="6"/>
    <cellStyle name="Comma 3" xfId="18"/>
    <cellStyle name="Comma 9" xfId="10"/>
    <cellStyle name="Normal" xfId="0" builtinId="0"/>
    <cellStyle name="Normal 10" xfId="8"/>
    <cellStyle name="Normal 10 2" xfId="11"/>
    <cellStyle name="Normal 11" xfId="9"/>
    <cellStyle name="Normal 2 2 3" xfId="15"/>
    <cellStyle name="Normal 2 2 4" xfId="12"/>
    <cellStyle name="Normal 23" xfId="3"/>
    <cellStyle name="Normal 25" xfId="19"/>
    <cellStyle name="Normal 3 2" xfId="7"/>
    <cellStyle name="Normal 4 2" xfId="14"/>
    <cellStyle name="Normal_PLAFON RAPORTAT TRIM.II,III 2004 10" xfId="13"/>
    <cellStyle name="Normal_PLAFON RAPORTAT TRIM.II,III 2004 2 2" xfId="4"/>
    <cellStyle name="Percent 12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R168"/>
  <sheetViews>
    <sheetView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N158" sqref="N158"/>
    </sheetView>
  </sheetViews>
  <sheetFormatPr defaultRowHeight="24" customHeight="1"/>
  <cols>
    <col min="1" max="1" width="4.85546875" style="20" customWidth="1"/>
    <col min="2" max="2" width="7.42578125" style="21" customWidth="1"/>
    <col min="3" max="3" width="8.140625" style="22" customWidth="1"/>
    <col min="4" max="4" width="39" style="36" customWidth="1"/>
    <col min="5" max="5" width="13.28515625" style="20" hidden="1" customWidth="1"/>
    <col min="6" max="6" width="13" style="22" hidden="1" customWidth="1"/>
    <col min="7" max="7" width="12.85546875" style="22" hidden="1" customWidth="1"/>
    <col min="8" max="8" width="13.28515625" style="20" hidden="1" customWidth="1"/>
    <col min="9" max="9" width="13.42578125" style="22" hidden="1" customWidth="1"/>
    <col min="10" max="10" width="13.7109375" style="22" hidden="1" customWidth="1"/>
    <col min="11" max="11" width="13" style="22" hidden="1" customWidth="1"/>
    <col min="12" max="12" width="12" style="22" hidden="1" customWidth="1"/>
    <col min="13" max="13" width="13.140625" style="20" customWidth="1"/>
    <col min="14" max="14" width="13.28515625" style="22" customWidth="1"/>
    <col min="15" max="15" width="20" style="22" customWidth="1"/>
    <col min="16" max="16" width="17.85546875" style="20" customWidth="1"/>
    <col min="17" max="17" width="18.85546875" style="20" bestFit="1" customWidth="1"/>
    <col min="18" max="18" width="13.42578125" style="20" customWidth="1"/>
    <col min="19" max="16384" width="9.140625" style="20"/>
  </cols>
  <sheetData>
    <row r="1" spans="1:16" ht="24" customHeight="1">
      <c r="D1" s="23" t="s">
        <v>0</v>
      </c>
    </row>
    <row r="2" spans="1:16" ht="24" customHeight="1">
      <c r="B2" s="67" t="s">
        <v>322</v>
      </c>
      <c r="C2" s="67"/>
      <c r="D2" s="67"/>
    </row>
    <row r="3" spans="1:16" ht="24" customHeight="1">
      <c r="B3" s="25"/>
      <c r="D3" s="66" t="s">
        <v>323</v>
      </c>
    </row>
    <row r="4" spans="1:16" s="26" customFormat="1" ht="30.75" customHeight="1">
      <c r="A4" s="73" t="s">
        <v>1</v>
      </c>
      <c r="B4" s="74" t="s">
        <v>2</v>
      </c>
      <c r="C4" s="75" t="s">
        <v>3</v>
      </c>
      <c r="D4" s="69" t="s">
        <v>240</v>
      </c>
      <c r="E4" s="68">
        <v>44256</v>
      </c>
      <c r="F4" s="69"/>
      <c r="G4" s="69"/>
      <c r="H4" s="69"/>
      <c r="I4" s="70" t="s">
        <v>319</v>
      </c>
      <c r="J4" s="71"/>
      <c r="K4" s="71"/>
      <c r="L4" s="71"/>
      <c r="M4" s="68" t="s">
        <v>320</v>
      </c>
      <c r="N4" s="69"/>
      <c r="O4" s="69"/>
      <c r="P4" s="69"/>
    </row>
    <row r="5" spans="1:16" s="29" customFormat="1" ht="30.75" customHeight="1">
      <c r="A5" s="73"/>
      <c r="B5" s="74"/>
      <c r="C5" s="75"/>
      <c r="D5" s="69"/>
      <c r="E5" s="27" t="s">
        <v>241</v>
      </c>
      <c r="F5" s="28" t="s">
        <v>242</v>
      </c>
      <c r="G5" s="28" t="s">
        <v>243</v>
      </c>
      <c r="H5" s="27" t="s">
        <v>40</v>
      </c>
      <c r="I5" s="28" t="s">
        <v>241</v>
      </c>
      <c r="J5" s="28" t="s">
        <v>242</v>
      </c>
      <c r="K5" s="28" t="s">
        <v>243</v>
      </c>
      <c r="L5" s="28" t="s">
        <v>40</v>
      </c>
      <c r="M5" s="27" t="s">
        <v>241</v>
      </c>
      <c r="N5" s="28" t="s">
        <v>242</v>
      </c>
      <c r="O5" s="28" t="s">
        <v>243</v>
      </c>
      <c r="P5" s="27" t="s">
        <v>40</v>
      </c>
    </row>
    <row r="6" spans="1:16" ht="24" customHeight="1">
      <c r="A6" s="14">
        <v>1</v>
      </c>
      <c r="B6" s="4" t="s">
        <v>41</v>
      </c>
      <c r="C6" s="11" t="s">
        <v>20</v>
      </c>
      <c r="D6" s="5" t="s">
        <v>213</v>
      </c>
      <c r="E6" s="3">
        <v>42651.76</v>
      </c>
      <c r="F6" s="30">
        <v>0</v>
      </c>
      <c r="G6" s="30">
        <v>21248.18</v>
      </c>
      <c r="H6" s="3">
        <f t="shared" ref="H6:H66" si="0">E6+F6+G6</f>
        <v>63899.94</v>
      </c>
      <c r="I6" s="61" t="e">
        <f>#REF!</f>
        <v>#REF!</v>
      </c>
      <c r="J6" s="61" t="e">
        <f>#REF!</f>
        <v>#REF!</v>
      </c>
      <c r="K6" s="61" t="e">
        <f>#REF!</f>
        <v>#REF!</v>
      </c>
      <c r="L6" s="61" t="e">
        <f>I6+J6+K6</f>
        <v>#REF!</v>
      </c>
      <c r="M6" s="3">
        <v>43553.003838118973</v>
      </c>
      <c r="N6" s="30">
        <v>0</v>
      </c>
      <c r="O6" s="30">
        <v>21248.18</v>
      </c>
      <c r="P6" s="3">
        <v>64801.183838118974</v>
      </c>
    </row>
    <row r="7" spans="1:16" ht="24" customHeight="1">
      <c r="A7" s="14">
        <v>2</v>
      </c>
      <c r="B7" s="4" t="s">
        <v>4</v>
      </c>
      <c r="C7" s="11" t="s">
        <v>5</v>
      </c>
      <c r="D7" s="5" t="s">
        <v>214</v>
      </c>
      <c r="E7" s="3">
        <v>311796.03999999998</v>
      </c>
      <c r="F7" s="30">
        <v>5255.82</v>
      </c>
      <c r="G7" s="30">
        <v>272718.37</v>
      </c>
      <c r="H7" s="3">
        <f t="shared" si="0"/>
        <v>589770.23</v>
      </c>
      <c r="I7" s="61" t="e">
        <f>#REF!</f>
        <v>#REF!</v>
      </c>
      <c r="J7" s="61" t="e">
        <f>#REF!</f>
        <v>#REF!</v>
      </c>
      <c r="K7" s="61" t="e">
        <f>#REF!</f>
        <v>#REF!</v>
      </c>
      <c r="L7" s="61" t="e">
        <f t="shared" ref="L7:L67" si="1">I7+J7+K7</f>
        <v>#REF!</v>
      </c>
      <c r="M7" s="3">
        <v>318363.47112957016</v>
      </c>
      <c r="N7" s="30">
        <v>5255.82</v>
      </c>
      <c r="O7" s="30">
        <v>286905.67570424976</v>
      </c>
      <c r="P7" s="3">
        <v>610524.96683381987</v>
      </c>
    </row>
    <row r="8" spans="1:16" ht="24" customHeight="1">
      <c r="A8" s="14">
        <v>3</v>
      </c>
      <c r="B8" s="4" t="s">
        <v>6</v>
      </c>
      <c r="C8" s="11" t="s">
        <v>7</v>
      </c>
      <c r="D8" s="5" t="s">
        <v>215</v>
      </c>
      <c r="E8" s="3">
        <v>60451.71</v>
      </c>
      <c r="F8" s="30">
        <v>0</v>
      </c>
      <c r="G8" s="30">
        <v>0</v>
      </c>
      <c r="H8" s="3">
        <f t="shared" si="0"/>
        <v>60451.71</v>
      </c>
      <c r="I8" s="61" t="e">
        <f>#REF!</f>
        <v>#REF!</v>
      </c>
      <c r="J8" s="61" t="e">
        <f>#REF!</f>
        <v>#REF!</v>
      </c>
      <c r="K8" s="61" t="e">
        <f>#REF!</f>
        <v>#REF!</v>
      </c>
      <c r="L8" s="61" t="e">
        <f t="shared" si="1"/>
        <v>#REF!</v>
      </c>
      <c r="M8" s="3">
        <v>61592.406112546487</v>
      </c>
      <c r="N8" s="30">
        <v>0</v>
      </c>
      <c r="O8" s="30">
        <v>0</v>
      </c>
      <c r="P8" s="3">
        <v>61592.406112546487</v>
      </c>
    </row>
    <row r="9" spans="1:16" ht="30" customHeight="1">
      <c r="A9" s="14">
        <v>4</v>
      </c>
      <c r="B9" s="4" t="s">
        <v>42</v>
      </c>
      <c r="C9" s="11" t="s">
        <v>20</v>
      </c>
      <c r="D9" s="5" t="s">
        <v>244</v>
      </c>
      <c r="E9" s="3">
        <v>33366.25</v>
      </c>
      <c r="F9" s="30">
        <v>0</v>
      </c>
      <c r="G9" s="30">
        <v>11672.49</v>
      </c>
      <c r="H9" s="3">
        <f t="shared" si="0"/>
        <v>45038.74</v>
      </c>
      <c r="I9" s="61" t="e">
        <f>#REF!</f>
        <v>#REF!</v>
      </c>
      <c r="J9" s="61" t="e">
        <f>#REF!</f>
        <v>#REF!</v>
      </c>
      <c r="K9" s="61" t="e">
        <f>#REF!</f>
        <v>#REF!</v>
      </c>
      <c r="L9" s="61" t="e">
        <f t="shared" si="1"/>
        <v>#REF!</v>
      </c>
      <c r="M9" s="3">
        <v>33366.25</v>
      </c>
      <c r="N9" s="30">
        <v>0</v>
      </c>
      <c r="O9" s="30">
        <v>11672.49</v>
      </c>
      <c r="P9" s="3">
        <v>45038.74</v>
      </c>
    </row>
    <row r="10" spans="1:16" ht="24" customHeight="1">
      <c r="A10" s="14">
        <v>5</v>
      </c>
      <c r="B10" s="4" t="s">
        <v>165</v>
      </c>
      <c r="C10" s="11" t="s">
        <v>7</v>
      </c>
      <c r="D10" s="5" t="s">
        <v>166</v>
      </c>
      <c r="E10" s="3">
        <v>67065.42</v>
      </c>
      <c r="F10" s="30">
        <v>0</v>
      </c>
      <c r="G10" s="30">
        <v>0</v>
      </c>
      <c r="H10" s="3">
        <f t="shared" si="0"/>
        <v>67065.42</v>
      </c>
      <c r="I10" s="61" t="e">
        <f>#REF!</f>
        <v>#REF!</v>
      </c>
      <c r="J10" s="61" t="e">
        <f>#REF!</f>
        <v>#REF!</v>
      </c>
      <c r="K10" s="61" t="e">
        <f>#REF!</f>
        <v>#REF!</v>
      </c>
      <c r="L10" s="61" t="e">
        <f t="shared" si="1"/>
        <v>#REF!</v>
      </c>
      <c r="M10" s="3">
        <v>67065.42</v>
      </c>
      <c r="N10" s="30">
        <v>0</v>
      </c>
      <c r="O10" s="30">
        <v>0</v>
      </c>
      <c r="P10" s="3">
        <v>67065.42</v>
      </c>
    </row>
    <row r="11" spans="1:16" ht="24" customHeight="1">
      <c r="A11" s="14">
        <v>6</v>
      </c>
      <c r="B11" s="4" t="s">
        <v>167</v>
      </c>
      <c r="C11" s="11" t="s">
        <v>5</v>
      </c>
      <c r="D11" s="5" t="s">
        <v>168</v>
      </c>
      <c r="E11" s="3">
        <v>221696.99</v>
      </c>
      <c r="F11" s="30">
        <v>4485.8100000000004</v>
      </c>
      <c r="G11" s="30">
        <v>570609.78</v>
      </c>
      <c r="H11" s="3">
        <f t="shared" si="0"/>
        <v>796792.58000000007</v>
      </c>
      <c r="I11" s="61" t="e">
        <f>#REF!</f>
        <v>#REF!</v>
      </c>
      <c r="J11" s="61" t="e">
        <f>#REF!</f>
        <v>#REF!</v>
      </c>
      <c r="K11" s="61" t="e">
        <f>#REF!</f>
        <v>#REF!</v>
      </c>
      <c r="L11" s="61" t="e">
        <f t="shared" si="1"/>
        <v>#REF!</v>
      </c>
      <c r="M11" s="3">
        <v>226359.76647389148</v>
      </c>
      <c r="N11" s="30">
        <v>4485.8100000000004</v>
      </c>
      <c r="O11" s="30">
        <v>599437.50061351026</v>
      </c>
      <c r="P11" s="3">
        <v>830283.07708740176</v>
      </c>
    </row>
    <row r="12" spans="1:16" ht="24" customHeight="1">
      <c r="A12" s="14">
        <v>7</v>
      </c>
      <c r="B12" s="4" t="s">
        <v>8</v>
      </c>
      <c r="C12" s="11" t="s">
        <v>5</v>
      </c>
      <c r="D12" s="5" t="s">
        <v>245</v>
      </c>
      <c r="E12" s="3">
        <v>145967.53</v>
      </c>
      <c r="F12" s="30">
        <v>5085.3999999999996</v>
      </c>
      <c r="G12" s="30">
        <v>26348.880000000001</v>
      </c>
      <c r="H12" s="3">
        <f t="shared" si="0"/>
        <v>177401.81</v>
      </c>
      <c r="I12" s="61" t="e">
        <f>#REF!</f>
        <v>#REF!</v>
      </c>
      <c r="J12" s="61" t="e">
        <f>#REF!</f>
        <v>#REF!</v>
      </c>
      <c r="K12" s="61" t="e">
        <f>#REF!</f>
        <v>#REF!</v>
      </c>
      <c r="L12" s="61" t="e">
        <f t="shared" si="1"/>
        <v>#REF!</v>
      </c>
      <c r="M12" s="3">
        <v>149047.53494596732</v>
      </c>
      <c r="N12" s="30">
        <v>5085.3999999999996</v>
      </c>
      <c r="O12" s="30">
        <v>26348.880000000001</v>
      </c>
      <c r="P12" s="3">
        <v>180481.81494596731</v>
      </c>
    </row>
    <row r="13" spans="1:16" ht="24" customHeight="1">
      <c r="A13" s="14">
        <v>8</v>
      </c>
      <c r="B13" s="4" t="s">
        <v>43</v>
      </c>
      <c r="C13" s="11" t="s">
        <v>5</v>
      </c>
      <c r="D13" s="5" t="s">
        <v>44</v>
      </c>
      <c r="E13" s="3">
        <v>72710.19</v>
      </c>
      <c r="F13" s="30">
        <v>482.12</v>
      </c>
      <c r="G13" s="30">
        <v>19375.990000000002</v>
      </c>
      <c r="H13" s="3">
        <f t="shared" si="0"/>
        <v>92568.3</v>
      </c>
      <c r="I13" s="61" t="e">
        <f>#REF!</f>
        <v>#REF!</v>
      </c>
      <c r="J13" s="61" t="e">
        <f>#REF!</f>
        <v>#REF!</v>
      </c>
      <c r="K13" s="61" t="e">
        <f>#REF!</f>
        <v>#REF!</v>
      </c>
      <c r="L13" s="61" t="e">
        <f t="shared" si="1"/>
        <v>#REF!</v>
      </c>
      <c r="M13" s="3">
        <v>74207.688978765698</v>
      </c>
      <c r="N13" s="30">
        <v>572.51087581685044</v>
      </c>
      <c r="O13" s="30">
        <v>19375.990000000002</v>
      </c>
      <c r="P13" s="3">
        <v>94156.189854582553</v>
      </c>
    </row>
    <row r="14" spans="1:16" ht="24" customHeight="1">
      <c r="A14" s="14">
        <v>9</v>
      </c>
      <c r="B14" s="4" t="s">
        <v>169</v>
      </c>
      <c r="C14" s="31" t="s">
        <v>12</v>
      </c>
      <c r="D14" s="5" t="s">
        <v>170</v>
      </c>
      <c r="E14" s="3">
        <v>0</v>
      </c>
      <c r="F14" s="30">
        <v>0</v>
      </c>
      <c r="G14" s="30">
        <v>111090.3</v>
      </c>
      <c r="H14" s="3">
        <f t="shared" si="0"/>
        <v>111090.3</v>
      </c>
      <c r="I14" s="61" t="e">
        <f>#REF!</f>
        <v>#REF!</v>
      </c>
      <c r="J14" s="61" t="e">
        <f>#REF!</f>
        <v>#REF!</v>
      </c>
      <c r="K14" s="61" t="e">
        <f>#REF!</f>
        <v>#REF!</v>
      </c>
      <c r="L14" s="61" t="e">
        <f t="shared" si="1"/>
        <v>#REF!</v>
      </c>
      <c r="M14" s="3">
        <v>0</v>
      </c>
      <c r="N14" s="30">
        <v>0</v>
      </c>
      <c r="O14" s="30">
        <v>117016.97451190648</v>
      </c>
      <c r="P14" s="3">
        <v>117016.97451190648</v>
      </c>
    </row>
    <row r="15" spans="1:16" ht="24" customHeight="1">
      <c r="A15" s="14">
        <v>10</v>
      </c>
      <c r="B15" s="4" t="s">
        <v>45</v>
      </c>
      <c r="C15" s="11" t="s">
        <v>46</v>
      </c>
      <c r="D15" s="5" t="s">
        <v>246</v>
      </c>
      <c r="E15" s="3">
        <v>0</v>
      </c>
      <c r="F15" s="30">
        <v>14391.25</v>
      </c>
      <c r="G15" s="30">
        <v>0</v>
      </c>
      <c r="H15" s="3">
        <f t="shared" si="0"/>
        <v>14391.25</v>
      </c>
      <c r="I15" s="61" t="e">
        <f>#REF!</f>
        <v>#REF!</v>
      </c>
      <c r="J15" s="61" t="e">
        <f>#REF!</f>
        <v>#REF!</v>
      </c>
      <c r="K15" s="61" t="e">
        <f>#REF!</f>
        <v>#REF!</v>
      </c>
      <c r="L15" s="61" t="e">
        <f t="shared" si="1"/>
        <v>#REF!</v>
      </c>
      <c r="M15" s="3">
        <v>0</v>
      </c>
      <c r="N15" s="30">
        <v>14391.25</v>
      </c>
      <c r="O15" s="30">
        <v>0</v>
      </c>
      <c r="P15" s="3">
        <v>14391.25</v>
      </c>
    </row>
    <row r="16" spans="1:16" ht="24" customHeight="1">
      <c r="A16" s="14">
        <v>11</v>
      </c>
      <c r="B16" s="4" t="s">
        <v>9</v>
      </c>
      <c r="C16" s="11" t="s">
        <v>10</v>
      </c>
      <c r="D16" s="5" t="s">
        <v>247</v>
      </c>
      <c r="E16" s="3">
        <v>55447.08</v>
      </c>
      <c r="F16" s="30">
        <v>897.16</v>
      </c>
      <c r="G16" s="30">
        <v>0</v>
      </c>
      <c r="H16" s="3">
        <f t="shared" si="0"/>
        <v>56344.240000000005</v>
      </c>
      <c r="I16" s="61" t="e">
        <f>#REF!</f>
        <v>#REF!</v>
      </c>
      <c r="J16" s="61" t="e">
        <f>#REF!</f>
        <v>#REF!</v>
      </c>
      <c r="K16" s="61" t="e">
        <f>#REF!</f>
        <v>#REF!</v>
      </c>
      <c r="L16" s="61" t="e">
        <f t="shared" si="1"/>
        <v>#REF!</v>
      </c>
      <c r="M16" s="3">
        <v>56613.588346432582</v>
      </c>
      <c r="N16" s="30">
        <v>1024.9539968445126</v>
      </c>
      <c r="O16" s="30">
        <v>0</v>
      </c>
      <c r="P16" s="3">
        <v>57638.542343277091</v>
      </c>
    </row>
    <row r="17" spans="1:16" ht="24" customHeight="1">
      <c r="A17" s="14">
        <v>12</v>
      </c>
      <c r="B17" s="4" t="s">
        <v>72</v>
      </c>
      <c r="C17" s="11" t="s">
        <v>5</v>
      </c>
      <c r="D17" s="5" t="s">
        <v>73</v>
      </c>
      <c r="E17" s="3">
        <v>358485.55999999994</v>
      </c>
      <c r="F17" s="30">
        <v>10537.21</v>
      </c>
      <c r="G17" s="30">
        <v>522103.79000000004</v>
      </c>
      <c r="H17" s="3">
        <f t="shared" si="0"/>
        <v>891126.56</v>
      </c>
      <c r="I17" s="61" t="e">
        <f>#REF!</f>
        <v>#REF!</v>
      </c>
      <c r="J17" s="61" t="e">
        <f>#REF!</f>
        <v>#REF!</v>
      </c>
      <c r="K17" s="61" t="e">
        <f>#REF!</f>
        <v>#REF!</v>
      </c>
      <c r="L17" s="61" t="e">
        <f t="shared" si="1"/>
        <v>#REF!</v>
      </c>
      <c r="M17" s="3">
        <v>366032.1120879919</v>
      </c>
      <c r="N17" s="30">
        <v>12385.547564116976</v>
      </c>
      <c r="O17" s="30">
        <v>549283.87492102117</v>
      </c>
      <c r="P17" s="3">
        <v>927701.53457313008</v>
      </c>
    </row>
    <row r="18" spans="1:16" ht="24" customHeight="1">
      <c r="A18" s="14">
        <v>13</v>
      </c>
      <c r="B18" s="4" t="s">
        <v>74</v>
      </c>
      <c r="C18" s="11" t="s">
        <v>7</v>
      </c>
      <c r="D18" s="5" t="s">
        <v>75</v>
      </c>
      <c r="E18" s="3">
        <v>89891.43</v>
      </c>
      <c r="F18" s="30">
        <v>0</v>
      </c>
      <c r="G18" s="30">
        <v>0</v>
      </c>
      <c r="H18" s="3">
        <f t="shared" si="0"/>
        <v>89891.43</v>
      </c>
      <c r="I18" s="61" t="e">
        <f>#REF!</f>
        <v>#REF!</v>
      </c>
      <c r="J18" s="61" t="e">
        <f>#REF!</f>
        <v>#REF!</v>
      </c>
      <c r="K18" s="61" t="e">
        <f>#REF!</f>
        <v>#REF!</v>
      </c>
      <c r="L18" s="61" t="e">
        <f t="shared" si="1"/>
        <v>#REF!</v>
      </c>
      <c r="M18" s="3">
        <v>91792.66023313145</v>
      </c>
      <c r="N18" s="30">
        <v>0</v>
      </c>
      <c r="O18" s="30">
        <v>0</v>
      </c>
      <c r="P18" s="3">
        <v>91792.66023313145</v>
      </c>
    </row>
    <row r="19" spans="1:16" ht="24" customHeight="1">
      <c r="A19" s="14">
        <v>14</v>
      </c>
      <c r="B19" s="4" t="s">
        <v>76</v>
      </c>
      <c r="C19" s="11" t="s">
        <v>7</v>
      </c>
      <c r="D19" s="5" t="s">
        <v>77</v>
      </c>
      <c r="E19" s="3">
        <v>53460.770000000004</v>
      </c>
      <c r="F19" s="30">
        <v>0</v>
      </c>
      <c r="G19" s="30">
        <v>0</v>
      </c>
      <c r="H19" s="3">
        <f t="shared" si="0"/>
        <v>53460.770000000004</v>
      </c>
      <c r="I19" s="61" t="e">
        <f>#REF!</f>
        <v>#REF!</v>
      </c>
      <c r="J19" s="61" t="e">
        <f>#REF!</f>
        <v>#REF!</v>
      </c>
      <c r="K19" s="61" t="e">
        <f>#REF!</f>
        <v>#REF!</v>
      </c>
      <c r="L19" s="61" t="e">
        <f t="shared" si="1"/>
        <v>#REF!</v>
      </c>
      <c r="M19" s="3">
        <v>54580.836802408987</v>
      </c>
      <c r="N19" s="30">
        <v>0</v>
      </c>
      <c r="O19" s="30">
        <v>0</v>
      </c>
      <c r="P19" s="3">
        <v>54580.836802408987</v>
      </c>
    </row>
    <row r="20" spans="1:16" ht="24" customHeight="1">
      <c r="A20" s="14">
        <v>15</v>
      </c>
      <c r="B20" s="4" t="s">
        <v>78</v>
      </c>
      <c r="C20" s="11" t="s">
        <v>5</v>
      </c>
      <c r="D20" s="5" t="s">
        <v>79</v>
      </c>
      <c r="E20" s="3">
        <v>283849.12</v>
      </c>
      <c r="F20" s="30">
        <v>26241.190000000002</v>
      </c>
      <c r="G20" s="30">
        <v>163720.94999999998</v>
      </c>
      <c r="H20" s="3">
        <f t="shared" si="0"/>
        <v>473811.26</v>
      </c>
      <c r="I20" s="61" t="e">
        <f>#REF!</f>
        <v>#REF!</v>
      </c>
      <c r="J20" s="61" t="e">
        <f>#REF!</f>
        <v>#REF!</v>
      </c>
      <c r="K20" s="61" t="e">
        <f>#REF!</f>
        <v>#REF!</v>
      </c>
      <c r="L20" s="61" t="e">
        <f t="shared" si="1"/>
        <v>#REF!</v>
      </c>
      <c r="M20" s="3">
        <v>289772.52199681266</v>
      </c>
      <c r="N20" s="30">
        <v>30204.362365556048</v>
      </c>
      <c r="O20" s="30">
        <v>172174.84381322077</v>
      </c>
      <c r="P20" s="3">
        <v>492151.72817558947</v>
      </c>
    </row>
    <row r="21" spans="1:16" ht="24" customHeight="1">
      <c r="A21" s="14">
        <v>16</v>
      </c>
      <c r="B21" s="4" t="s">
        <v>171</v>
      </c>
      <c r="C21" s="11" t="s">
        <v>248</v>
      </c>
      <c r="D21" s="5" t="s">
        <v>172</v>
      </c>
      <c r="E21" s="3">
        <v>107035.87999999999</v>
      </c>
      <c r="F21" s="30">
        <v>5483.71</v>
      </c>
      <c r="G21" s="30">
        <v>0</v>
      </c>
      <c r="H21" s="3">
        <f t="shared" si="0"/>
        <v>112519.59</v>
      </c>
      <c r="I21" s="61" t="e">
        <f>#REF!</f>
        <v>#REF!</v>
      </c>
      <c r="J21" s="61" t="e">
        <f>#REF!</f>
        <v>#REF!</v>
      </c>
      <c r="K21" s="61" t="e">
        <f>#REF!</f>
        <v>#REF!</v>
      </c>
      <c r="L21" s="61" t="e">
        <f t="shared" si="1"/>
        <v>#REF!</v>
      </c>
      <c r="M21" s="3">
        <v>107035.87999999999</v>
      </c>
      <c r="N21" s="30">
        <v>6502.9450480037958</v>
      </c>
      <c r="O21" s="30">
        <v>0</v>
      </c>
      <c r="P21" s="3">
        <v>113538.82504800378</v>
      </c>
    </row>
    <row r="22" spans="1:16" ht="24" customHeight="1">
      <c r="A22" s="14">
        <v>17</v>
      </c>
      <c r="B22" s="4" t="s">
        <v>11</v>
      </c>
      <c r="C22" s="11" t="s">
        <v>12</v>
      </c>
      <c r="D22" s="5" t="s">
        <v>249</v>
      </c>
      <c r="E22" s="3">
        <v>0</v>
      </c>
      <c r="F22" s="30">
        <v>0</v>
      </c>
      <c r="G22" s="30">
        <v>9811.41</v>
      </c>
      <c r="H22" s="3">
        <f t="shared" si="0"/>
        <v>9811.41</v>
      </c>
      <c r="I22" s="61" t="e">
        <f>#REF!</f>
        <v>#REF!</v>
      </c>
      <c r="J22" s="61" t="e">
        <f>#REF!</f>
        <v>#REF!</v>
      </c>
      <c r="K22" s="61" t="e">
        <f>#REF!</f>
        <v>#REF!</v>
      </c>
      <c r="L22" s="61" t="e">
        <f t="shared" si="1"/>
        <v>#REF!</v>
      </c>
      <c r="M22" s="3">
        <v>0</v>
      </c>
      <c r="N22" s="30">
        <v>0</v>
      </c>
      <c r="O22" s="30">
        <v>9811.41</v>
      </c>
      <c r="P22" s="3">
        <v>9811.41</v>
      </c>
    </row>
    <row r="23" spans="1:16" ht="24" customHeight="1">
      <c r="A23" s="14">
        <v>18</v>
      </c>
      <c r="B23" s="4" t="s">
        <v>124</v>
      </c>
      <c r="C23" s="11" t="s">
        <v>12</v>
      </c>
      <c r="D23" s="5" t="s">
        <v>125</v>
      </c>
      <c r="E23" s="3">
        <v>0</v>
      </c>
      <c r="F23" s="30">
        <v>0</v>
      </c>
      <c r="G23" s="30">
        <v>13801.38</v>
      </c>
      <c r="H23" s="3">
        <f t="shared" si="0"/>
        <v>13801.38</v>
      </c>
      <c r="I23" s="61" t="e">
        <f>#REF!</f>
        <v>#REF!</v>
      </c>
      <c r="J23" s="61" t="e">
        <f>#REF!</f>
        <v>#REF!</v>
      </c>
      <c r="K23" s="61" t="e">
        <f>#REF!</f>
        <v>#REF!</v>
      </c>
      <c r="L23" s="61" t="e">
        <f t="shared" si="1"/>
        <v>#REF!</v>
      </c>
      <c r="M23" s="3">
        <v>0</v>
      </c>
      <c r="N23" s="30">
        <v>0</v>
      </c>
      <c r="O23" s="30">
        <v>14496.765273723398</v>
      </c>
      <c r="P23" s="3">
        <v>14496.765273723398</v>
      </c>
    </row>
    <row r="24" spans="1:16" ht="24" customHeight="1">
      <c r="A24" s="14">
        <v>19</v>
      </c>
      <c r="B24" s="4" t="s">
        <v>126</v>
      </c>
      <c r="C24" s="11" t="s">
        <v>7</v>
      </c>
      <c r="D24" s="5" t="s">
        <v>127</v>
      </c>
      <c r="E24" s="3">
        <v>67016.97</v>
      </c>
      <c r="F24" s="30">
        <v>0</v>
      </c>
      <c r="G24" s="30">
        <v>0</v>
      </c>
      <c r="H24" s="3">
        <f t="shared" si="0"/>
        <v>67016.97</v>
      </c>
      <c r="I24" s="61" t="e">
        <f>#REF!</f>
        <v>#REF!</v>
      </c>
      <c r="J24" s="61" t="e">
        <f>#REF!</f>
        <v>#REF!</v>
      </c>
      <c r="K24" s="61" t="e">
        <f>#REF!</f>
        <v>#REF!</v>
      </c>
      <c r="L24" s="61" t="e">
        <f t="shared" si="1"/>
        <v>#REF!</v>
      </c>
      <c r="M24" s="3">
        <v>68423.940948848132</v>
      </c>
      <c r="N24" s="30">
        <v>0</v>
      </c>
      <c r="O24" s="30">
        <v>0</v>
      </c>
      <c r="P24" s="3">
        <v>68423.940948848132</v>
      </c>
    </row>
    <row r="25" spans="1:16" ht="24" customHeight="1">
      <c r="A25" s="14">
        <v>20</v>
      </c>
      <c r="B25" s="4" t="s">
        <v>47</v>
      </c>
      <c r="C25" s="11" t="s">
        <v>7</v>
      </c>
      <c r="D25" s="5" t="s">
        <v>250</v>
      </c>
      <c r="E25" s="3">
        <v>175512.06</v>
      </c>
      <c r="F25" s="30">
        <v>0</v>
      </c>
      <c r="G25" s="30">
        <v>0</v>
      </c>
      <c r="H25" s="3">
        <f t="shared" si="0"/>
        <v>175512.06</v>
      </c>
      <c r="I25" s="61" t="e">
        <f>#REF!</f>
        <v>#REF!</v>
      </c>
      <c r="J25" s="61" t="e">
        <f>#REF!</f>
        <v>#REF!</v>
      </c>
      <c r="K25" s="61" t="e">
        <f>#REF!</f>
        <v>#REF!</v>
      </c>
      <c r="L25" s="61" t="e">
        <f t="shared" si="1"/>
        <v>#REF!</v>
      </c>
      <c r="M25" s="3">
        <v>179202.73478043286</v>
      </c>
      <c r="N25" s="30">
        <v>0</v>
      </c>
      <c r="O25" s="30">
        <v>0</v>
      </c>
      <c r="P25" s="3">
        <v>179202.73478043286</v>
      </c>
    </row>
    <row r="26" spans="1:16" ht="24" customHeight="1">
      <c r="A26" s="14">
        <v>21</v>
      </c>
      <c r="B26" s="4" t="s">
        <v>128</v>
      </c>
      <c r="C26" s="11" t="s">
        <v>7</v>
      </c>
      <c r="D26" s="5" t="s">
        <v>129</v>
      </c>
      <c r="E26" s="3">
        <v>44033.29</v>
      </c>
      <c r="F26" s="30">
        <v>0</v>
      </c>
      <c r="G26" s="30">
        <v>0</v>
      </c>
      <c r="H26" s="3">
        <f t="shared" si="0"/>
        <v>44033.29</v>
      </c>
      <c r="I26" s="61" t="e">
        <f>#REF!</f>
        <v>#REF!</v>
      </c>
      <c r="J26" s="61" t="e">
        <f>#REF!</f>
        <v>#REF!</v>
      </c>
      <c r="K26" s="61" t="e">
        <f>#REF!</f>
        <v>#REF!</v>
      </c>
      <c r="L26" s="61" t="e">
        <f t="shared" si="1"/>
        <v>#REF!</v>
      </c>
      <c r="M26" s="3">
        <v>44955.474431248796</v>
      </c>
      <c r="N26" s="30">
        <v>0</v>
      </c>
      <c r="O26" s="30">
        <v>0</v>
      </c>
      <c r="P26" s="3">
        <v>44955.474431248796</v>
      </c>
    </row>
    <row r="27" spans="1:16" ht="24" customHeight="1">
      <c r="A27" s="14">
        <v>22</v>
      </c>
      <c r="B27" s="4" t="s">
        <v>130</v>
      </c>
      <c r="C27" s="11" t="s">
        <v>12</v>
      </c>
      <c r="D27" s="5" t="s">
        <v>251</v>
      </c>
      <c r="E27" s="3">
        <v>0</v>
      </c>
      <c r="F27" s="30">
        <v>0</v>
      </c>
      <c r="G27" s="30">
        <v>6294.11</v>
      </c>
      <c r="H27" s="3">
        <f t="shared" si="0"/>
        <v>6294.11</v>
      </c>
      <c r="I27" s="61" t="e">
        <f>#REF!</f>
        <v>#REF!</v>
      </c>
      <c r="J27" s="61" t="e">
        <f>#REF!</f>
        <v>#REF!</v>
      </c>
      <c r="K27" s="61" t="e">
        <f>#REF!</f>
        <v>#REF!</v>
      </c>
      <c r="L27" s="61" t="e">
        <f t="shared" si="1"/>
        <v>#REF!</v>
      </c>
      <c r="M27" s="3">
        <v>0</v>
      </c>
      <c r="N27" s="30">
        <v>0</v>
      </c>
      <c r="O27" s="30">
        <v>6610.9580112579251</v>
      </c>
      <c r="P27" s="3">
        <v>6610.9580112579251</v>
      </c>
    </row>
    <row r="28" spans="1:16" ht="24" customHeight="1">
      <c r="A28" s="14">
        <v>23</v>
      </c>
      <c r="B28" s="4" t="s">
        <v>173</v>
      </c>
      <c r="C28" s="11" t="s">
        <v>10</v>
      </c>
      <c r="D28" s="5" t="s">
        <v>174</v>
      </c>
      <c r="E28" s="3">
        <v>225382.07</v>
      </c>
      <c r="F28" s="30">
        <v>14038.11</v>
      </c>
      <c r="G28" s="30">
        <v>0</v>
      </c>
      <c r="H28" s="3">
        <f t="shared" si="0"/>
        <v>239420.18</v>
      </c>
      <c r="I28" s="61" t="e">
        <f>#REF!</f>
        <v>#REF!</v>
      </c>
      <c r="J28" s="61" t="e">
        <f>#REF!</f>
        <v>#REF!</v>
      </c>
      <c r="K28" s="61" t="e">
        <f>#REF!</f>
        <v>#REF!</v>
      </c>
      <c r="L28" s="61" t="e">
        <f t="shared" si="1"/>
        <v>#REF!</v>
      </c>
      <c r="M28" s="3">
        <v>225382.07</v>
      </c>
      <c r="N28" s="30">
        <v>14038.11</v>
      </c>
      <c r="O28" s="30">
        <v>0</v>
      </c>
      <c r="P28" s="3">
        <v>239420.18</v>
      </c>
    </row>
    <row r="29" spans="1:16" ht="24" customHeight="1">
      <c r="A29" s="14">
        <v>24</v>
      </c>
      <c r="B29" s="4" t="s">
        <v>13</v>
      </c>
      <c r="C29" s="11" t="s">
        <v>7</v>
      </c>
      <c r="D29" s="5" t="s">
        <v>216</v>
      </c>
      <c r="E29" s="3">
        <v>233653.38</v>
      </c>
      <c r="F29" s="30">
        <v>0</v>
      </c>
      <c r="G29" s="30">
        <v>0</v>
      </c>
      <c r="H29" s="3">
        <f t="shared" si="0"/>
        <v>233653.38</v>
      </c>
      <c r="I29" s="61" t="e">
        <f>#REF!</f>
        <v>#REF!</v>
      </c>
      <c r="J29" s="61" t="e">
        <f>#REF!</f>
        <v>#REF!</v>
      </c>
      <c r="K29" s="61" t="e">
        <f>#REF!</f>
        <v>#REF!</v>
      </c>
      <c r="L29" s="61" t="e">
        <f t="shared" si="1"/>
        <v>#REF!</v>
      </c>
      <c r="M29" s="3">
        <v>233653.38</v>
      </c>
      <c r="N29" s="30">
        <v>0</v>
      </c>
      <c r="O29" s="30">
        <v>0</v>
      </c>
      <c r="P29" s="3">
        <v>233653.38</v>
      </c>
    </row>
    <row r="30" spans="1:16" ht="24" customHeight="1">
      <c r="A30" s="14">
        <v>25</v>
      </c>
      <c r="B30" s="4" t="s">
        <v>14</v>
      </c>
      <c r="C30" s="11" t="s">
        <v>5</v>
      </c>
      <c r="D30" s="5" t="s">
        <v>252</v>
      </c>
      <c r="E30" s="3">
        <v>69366.28</v>
      </c>
      <c r="F30" s="30">
        <v>3707.12</v>
      </c>
      <c r="G30" s="30">
        <v>33123.79</v>
      </c>
      <c r="H30" s="3">
        <f t="shared" si="0"/>
        <v>106197.19</v>
      </c>
      <c r="I30" s="61" t="e">
        <f>#REF!</f>
        <v>#REF!</v>
      </c>
      <c r="J30" s="61" t="e">
        <f>#REF!</f>
        <v>#REF!</v>
      </c>
      <c r="K30" s="61" t="e">
        <f>#REF!</f>
        <v>#REF!</v>
      </c>
      <c r="L30" s="61" t="e">
        <f t="shared" si="1"/>
        <v>#REF!</v>
      </c>
      <c r="M30" s="3">
        <v>69366.28</v>
      </c>
      <c r="N30" s="30">
        <v>3707.12</v>
      </c>
      <c r="O30" s="30">
        <v>33123.79</v>
      </c>
      <c r="P30" s="3">
        <v>106197.19</v>
      </c>
    </row>
    <row r="31" spans="1:16" ht="24" customHeight="1">
      <c r="A31" s="14">
        <v>26</v>
      </c>
      <c r="B31" s="4" t="s">
        <v>131</v>
      </c>
      <c r="C31" s="11" t="s">
        <v>10</v>
      </c>
      <c r="D31" s="5" t="s">
        <v>132</v>
      </c>
      <c r="E31" s="3">
        <v>54908.060000000005</v>
      </c>
      <c r="F31" s="30">
        <v>4022.87</v>
      </c>
      <c r="G31" s="30">
        <v>0</v>
      </c>
      <c r="H31" s="3">
        <f t="shared" si="0"/>
        <v>58930.930000000008</v>
      </c>
      <c r="I31" s="61" t="e">
        <f>#REF!</f>
        <v>#REF!</v>
      </c>
      <c r="J31" s="61" t="e">
        <f>#REF!</f>
        <v>#REF!</v>
      </c>
      <c r="K31" s="61" t="e">
        <f>#REF!</f>
        <v>#REF!</v>
      </c>
      <c r="L31" s="61" t="e">
        <f t="shared" si="1"/>
        <v>#REF!</v>
      </c>
      <c r="M31" s="3">
        <v>56065.731975945775</v>
      </c>
      <c r="N31" s="30">
        <v>4624.436863194901</v>
      </c>
      <c r="O31" s="30">
        <v>0</v>
      </c>
      <c r="P31" s="3">
        <v>60690.168839140679</v>
      </c>
    </row>
    <row r="32" spans="1:16" ht="24" customHeight="1">
      <c r="A32" s="14">
        <v>27</v>
      </c>
      <c r="B32" s="4" t="s">
        <v>15</v>
      </c>
      <c r="C32" s="11" t="s">
        <v>7</v>
      </c>
      <c r="D32" s="5" t="s">
        <v>217</v>
      </c>
      <c r="E32" s="3">
        <v>209757.65</v>
      </c>
      <c r="F32" s="30">
        <v>0</v>
      </c>
      <c r="G32" s="30">
        <v>0</v>
      </c>
      <c r="H32" s="3">
        <f t="shared" si="0"/>
        <v>209757.65</v>
      </c>
      <c r="I32" s="61" t="e">
        <f>#REF!</f>
        <v>#REF!</v>
      </c>
      <c r="J32" s="61" t="e">
        <f>#REF!</f>
        <v>#REF!</v>
      </c>
      <c r="K32" s="61" t="e">
        <f>#REF!</f>
        <v>#REF!</v>
      </c>
      <c r="L32" s="61" t="e">
        <f t="shared" si="1"/>
        <v>#REF!</v>
      </c>
      <c r="M32" s="3">
        <v>209757.65</v>
      </c>
      <c r="N32" s="30">
        <v>0</v>
      </c>
      <c r="O32" s="30">
        <v>0</v>
      </c>
      <c r="P32" s="3">
        <v>209757.65</v>
      </c>
    </row>
    <row r="33" spans="1:16" ht="24" customHeight="1">
      <c r="A33" s="14">
        <v>28</v>
      </c>
      <c r="B33" s="4" t="s">
        <v>48</v>
      </c>
      <c r="C33" s="11" t="s">
        <v>7</v>
      </c>
      <c r="D33" s="5" t="s">
        <v>253</v>
      </c>
      <c r="E33" s="3">
        <v>293208.43</v>
      </c>
      <c r="F33" s="30">
        <v>0</v>
      </c>
      <c r="G33" s="30">
        <v>0</v>
      </c>
      <c r="H33" s="3">
        <f t="shared" si="0"/>
        <v>293208.43</v>
      </c>
      <c r="I33" s="61" t="e">
        <f>#REF!</f>
        <v>#REF!</v>
      </c>
      <c r="J33" s="61" t="e">
        <f>#REF!</f>
        <v>#REF!</v>
      </c>
      <c r="K33" s="61" t="e">
        <f>#REF!</f>
        <v>#REF!</v>
      </c>
      <c r="L33" s="61" t="e">
        <f t="shared" si="1"/>
        <v>#REF!</v>
      </c>
      <c r="M33" s="3">
        <v>299620.65074383648</v>
      </c>
      <c r="N33" s="30">
        <v>0</v>
      </c>
      <c r="O33" s="30">
        <v>0</v>
      </c>
      <c r="P33" s="3">
        <v>299620.65074383648</v>
      </c>
    </row>
    <row r="34" spans="1:16" ht="24" customHeight="1">
      <c r="A34" s="14">
        <v>29</v>
      </c>
      <c r="B34" s="4" t="s">
        <v>16</v>
      </c>
      <c r="C34" s="11" t="s">
        <v>17</v>
      </c>
      <c r="D34" s="5" t="s">
        <v>254</v>
      </c>
      <c r="E34" s="3">
        <v>0</v>
      </c>
      <c r="F34" s="30">
        <v>10253.290000000001</v>
      </c>
      <c r="G34" s="30">
        <v>9009.2199999999993</v>
      </c>
      <c r="H34" s="3">
        <f t="shared" si="0"/>
        <v>19262.510000000002</v>
      </c>
      <c r="I34" s="61" t="e">
        <f>#REF!</f>
        <v>#REF!</v>
      </c>
      <c r="J34" s="61" t="e">
        <f>#REF!</f>
        <v>#REF!</v>
      </c>
      <c r="K34" s="61" t="e">
        <f>#REF!</f>
        <v>#REF!</v>
      </c>
      <c r="L34" s="61" t="e">
        <f t="shared" si="1"/>
        <v>#REF!</v>
      </c>
      <c r="M34" s="3">
        <v>0</v>
      </c>
      <c r="N34" s="30">
        <v>10253.290000000001</v>
      </c>
      <c r="O34" s="30">
        <v>9009.2199999999993</v>
      </c>
      <c r="P34" s="3">
        <v>19262.510000000002</v>
      </c>
    </row>
    <row r="35" spans="1:16" ht="24" customHeight="1">
      <c r="A35" s="14">
        <v>30</v>
      </c>
      <c r="B35" s="4" t="s">
        <v>175</v>
      </c>
      <c r="C35" s="11" t="s">
        <v>20</v>
      </c>
      <c r="D35" s="5" t="s">
        <v>176</v>
      </c>
      <c r="E35" s="3">
        <v>74079.010000000009</v>
      </c>
      <c r="F35" s="30">
        <v>0</v>
      </c>
      <c r="G35" s="30">
        <v>532850.99</v>
      </c>
      <c r="H35" s="3">
        <f t="shared" si="0"/>
        <v>606930</v>
      </c>
      <c r="I35" s="61" t="e">
        <f>#REF!</f>
        <v>#REF!</v>
      </c>
      <c r="J35" s="61" t="e">
        <f>#REF!</f>
        <v>#REF!</v>
      </c>
      <c r="K35" s="61" t="e">
        <f>#REF!</f>
        <v>#REF!</v>
      </c>
      <c r="L35" s="61" t="e">
        <f t="shared" si="1"/>
        <v>#REF!</v>
      </c>
      <c r="M35" s="3">
        <v>75639.374209793037</v>
      </c>
      <c r="N35" s="30">
        <v>0</v>
      </c>
      <c r="O35" s="30">
        <v>564018.19972246024</v>
      </c>
      <c r="P35" s="3">
        <v>639657.57393225329</v>
      </c>
    </row>
    <row r="36" spans="1:16" ht="24" customHeight="1">
      <c r="A36" s="14">
        <v>31</v>
      </c>
      <c r="B36" s="4" t="s">
        <v>49</v>
      </c>
      <c r="C36" s="11" t="s">
        <v>7</v>
      </c>
      <c r="D36" s="5" t="s">
        <v>218</v>
      </c>
      <c r="E36" s="3">
        <v>70289.53</v>
      </c>
      <c r="F36" s="30">
        <v>0</v>
      </c>
      <c r="G36" s="30">
        <v>0</v>
      </c>
      <c r="H36" s="3">
        <f t="shared" si="0"/>
        <v>70289.53</v>
      </c>
      <c r="I36" s="61" t="e">
        <f>#REF!</f>
        <v>#REF!</v>
      </c>
      <c r="J36" s="61" t="e">
        <f>#REF!</f>
        <v>#REF!</v>
      </c>
      <c r="K36" s="61" t="e">
        <f>#REF!</f>
        <v>#REF!</v>
      </c>
      <c r="L36" s="61" t="e">
        <f t="shared" si="1"/>
        <v>#REF!</v>
      </c>
      <c r="M36" s="3">
        <v>71807.457544400517</v>
      </c>
      <c r="N36" s="30">
        <v>0</v>
      </c>
      <c r="O36" s="30">
        <v>0</v>
      </c>
      <c r="P36" s="3">
        <v>71807.457544400517</v>
      </c>
    </row>
    <row r="37" spans="1:16" ht="24" customHeight="1">
      <c r="A37" s="14">
        <v>32</v>
      </c>
      <c r="B37" s="4" t="s">
        <v>177</v>
      </c>
      <c r="C37" s="11" t="s">
        <v>7</v>
      </c>
      <c r="D37" s="5" t="s">
        <v>255</v>
      </c>
      <c r="E37" s="3">
        <v>86706.52</v>
      </c>
      <c r="F37" s="30">
        <v>0</v>
      </c>
      <c r="G37" s="30">
        <v>0</v>
      </c>
      <c r="H37" s="3">
        <f t="shared" si="0"/>
        <v>86706.52</v>
      </c>
      <c r="I37" s="61" t="e">
        <f>#REF!</f>
        <v>#REF!</v>
      </c>
      <c r="J37" s="61" t="e">
        <f>#REF!</f>
        <v>#REF!</v>
      </c>
      <c r="K37" s="61" t="e">
        <f>#REF!</f>
        <v>#REF!</v>
      </c>
      <c r="L37" s="61" t="e">
        <f t="shared" si="1"/>
        <v>#REF!</v>
      </c>
      <c r="M37" s="3">
        <v>88537.064842606182</v>
      </c>
      <c r="N37" s="30">
        <v>0</v>
      </c>
      <c r="O37" s="30">
        <v>0</v>
      </c>
      <c r="P37" s="3">
        <v>88537.064842606182</v>
      </c>
    </row>
    <row r="38" spans="1:16" ht="24" customHeight="1">
      <c r="A38" s="14">
        <v>33</v>
      </c>
      <c r="B38" s="4" t="s">
        <v>18</v>
      </c>
      <c r="C38" s="11" t="s">
        <v>7</v>
      </c>
      <c r="D38" s="5" t="s">
        <v>256</v>
      </c>
      <c r="E38" s="3">
        <v>56642.920000000006</v>
      </c>
      <c r="F38" s="30">
        <v>0</v>
      </c>
      <c r="G38" s="30">
        <v>0</v>
      </c>
      <c r="H38" s="3">
        <f t="shared" si="0"/>
        <v>56642.920000000006</v>
      </c>
      <c r="I38" s="61" t="e">
        <f>#REF!</f>
        <v>#REF!</v>
      </c>
      <c r="J38" s="61" t="e">
        <f>#REF!</f>
        <v>#REF!</v>
      </c>
      <c r="K38" s="61" t="e">
        <f>#REF!</f>
        <v>#REF!</v>
      </c>
      <c r="L38" s="61" t="e">
        <f t="shared" si="1"/>
        <v>#REF!</v>
      </c>
      <c r="M38" s="3">
        <v>56642.920000000006</v>
      </c>
      <c r="N38" s="30">
        <v>0</v>
      </c>
      <c r="O38" s="30">
        <v>0</v>
      </c>
      <c r="P38" s="3">
        <v>56642.920000000006</v>
      </c>
    </row>
    <row r="39" spans="1:16" ht="24" customHeight="1">
      <c r="A39" s="14">
        <v>34</v>
      </c>
      <c r="B39" s="4" t="s">
        <v>19</v>
      </c>
      <c r="C39" s="11" t="s">
        <v>20</v>
      </c>
      <c r="D39" s="5" t="s">
        <v>257</v>
      </c>
      <c r="E39" s="3">
        <v>87025.84</v>
      </c>
      <c r="F39" s="30">
        <v>0</v>
      </c>
      <c r="G39" s="30">
        <v>14205.08</v>
      </c>
      <c r="H39" s="3">
        <f t="shared" si="0"/>
        <v>101230.92</v>
      </c>
      <c r="I39" s="61" t="e">
        <f>#REF!</f>
        <v>#REF!</v>
      </c>
      <c r="J39" s="61" t="e">
        <f>#REF!</f>
        <v>#REF!</v>
      </c>
      <c r="K39" s="61" t="e">
        <f>#REF!</f>
        <v>#REF!</v>
      </c>
      <c r="L39" s="61" t="e">
        <f t="shared" si="1"/>
        <v>#REF!</v>
      </c>
      <c r="M39" s="3">
        <v>88803.509256653284</v>
      </c>
      <c r="N39" s="30">
        <v>0</v>
      </c>
      <c r="O39" s="30">
        <v>14205.08</v>
      </c>
      <c r="P39" s="3">
        <v>103008.58925665329</v>
      </c>
    </row>
    <row r="40" spans="1:16" ht="24" customHeight="1">
      <c r="A40" s="14">
        <v>35</v>
      </c>
      <c r="B40" s="4" t="s">
        <v>50</v>
      </c>
      <c r="C40" s="11" t="s">
        <v>7</v>
      </c>
      <c r="D40" s="5" t="s">
        <v>51</v>
      </c>
      <c r="E40" s="3">
        <v>89865.91</v>
      </c>
      <c r="F40" s="30">
        <v>0</v>
      </c>
      <c r="G40" s="30">
        <v>0</v>
      </c>
      <c r="H40" s="3">
        <f t="shared" si="0"/>
        <v>89865.91</v>
      </c>
      <c r="I40" s="61" t="e">
        <f>#REF!</f>
        <v>#REF!</v>
      </c>
      <c r="J40" s="61" t="e">
        <f>#REF!</f>
        <v>#REF!</v>
      </c>
      <c r="K40" s="61" t="e">
        <f>#REF!</f>
        <v>#REF!</v>
      </c>
      <c r="L40" s="61" t="e">
        <f t="shared" si="1"/>
        <v>#REF!</v>
      </c>
      <c r="M40" s="3">
        <v>91833.536709616194</v>
      </c>
      <c r="N40" s="30">
        <v>0</v>
      </c>
      <c r="O40" s="30">
        <v>0</v>
      </c>
      <c r="P40" s="3">
        <v>91833.536709616194</v>
      </c>
    </row>
    <row r="41" spans="1:16" ht="24" customHeight="1">
      <c r="A41" s="14">
        <v>36</v>
      </c>
      <c r="B41" s="4" t="s">
        <v>52</v>
      </c>
      <c r="C41" s="11" t="s">
        <v>10</v>
      </c>
      <c r="D41" s="5" t="s">
        <v>219</v>
      </c>
      <c r="E41" s="3">
        <v>61884.340000000004</v>
      </c>
      <c r="F41" s="30">
        <v>3247.85</v>
      </c>
      <c r="G41" s="30">
        <v>0</v>
      </c>
      <c r="H41" s="3">
        <f t="shared" si="0"/>
        <v>65132.19</v>
      </c>
      <c r="I41" s="61" t="e">
        <f>#REF!</f>
        <v>#REF!</v>
      </c>
      <c r="J41" s="61" t="e">
        <f>#REF!</f>
        <v>#REF!</v>
      </c>
      <c r="K41" s="61" t="e">
        <f>#REF!</f>
        <v>#REF!</v>
      </c>
      <c r="L41" s="61" t="e">
        <f t="shared" si="1"/>
        <v>#REF!</v>
      </c>
      <c r="M41" s="3">
        <v>61884.340000000004</v>
      </c>
      <c r="N41" s="30">
        <v>3247.85</v>
      </c>
      <c r="O41" s="30">
        <v>0</v>
      </c>
      <c r="P41" s="3">
        <v>65132.19</v>
      </c>
    </row>
    <row r="42" spans="1:16" ht="24" customHeight="1">
      <c r="A42" s="14">
        <v>37</v>
      </c>
      <c r="B42" s="4" t="s">
        <v>53</v>
      </c>
      <c r="C42" s="11" t="s">
        <v>10</v>
      </c>
      <c r="D42" s="5" t="s">
        <v>258</v>
      </c>
      <c r="E42" s="3">
        <v>86844.470000000016</v>
      </c>
      <c r="F42" s="30">
        <v>3791.31</v>
      </c>
      <c r="G42" s="30">
        <v>0</v>
      </c>
      <c r="H42" s="3">
        <f t="shared" si="0"/>
        <v>90635.780000000013</v>
      </c>
      <c r="I42" s="61" t="e">
        <f>#REF!</f>
        <v>#REF!</v>
      </c>
      <c r="J42" s="61" t="e">
        <f>#REF!</f>
        <v>#REF!</v>
      </c>
      <c r="K42" s="61" t="e">
        <f>#REF!</f>
        <v>#REF!</v>
      </c>
      <c r="L42" s="61" t="e">
        <f t="shared" si="1"/>
        <v>#REF!</v>
      </c>
      <c r="M42" s="3">
        <v>88697.425566685211</v>
      </c>
      <c r="N42" s="30">
        <v>3791.31</v>
      </c>
      <c r="O42" s="30">
        <v>0</v>
      </c>
      <c r="P42" s="3">
        <v>92488.735566685209</v>
      </c>
    </row>
    <row r="43" spans="1:16" ht="24" customHeight="1">
      <c r="A43" s="14">
        <v>38</v>
      </c>
      <c r="B43" s="4" t="s">
        <v>80</v>
      </c>
      <c r="C43" s="11" t="s">
        <v>10</v>
      </c>
      <c r="D43" s="5" t="s">
        <v>81</v>
      </c>
      <c r="E43" s="3">
        <v>104999.29000000001</v>
      </c>
      <c r="F43" s="30">
        <v>5983.04</v>
      </c>
      <c r="G43" s="30">
        <v>0</v>
      </c>
      <c r="H43" s="3">
        <f t="shared" si="0"/>
        <v>110982.33</v>
      </c>
      <c r="I43" s="61" t="e">
        <f>#REF!</f>
        <v>#REF!</v>
      </c>
      <c r="J43" s="61" t="e">
        <f>#REF!</f>
        <v>#REF!</v>
      </c>
      <c r="K43" s="61" t="e">
        <f>#REF!</f>
        <v>#REF!</v>
      </c>
      <c r="L43" s="61" t="e">
        <f t="shared" si="1"/>
        <v>#REF!</v>
      </c>
      <c r="M43" s="3">
        <v>107202.01814367846</v>
      </c>
      <c r="N43" s="30">
        <v>6877.5979779115887</v>
      </c>
      <c r="O43" s="30">
        <v>0</v>
      </c>
      <c r="P43" s="3">
        <v>114079.61612159005</v>
      </c>
    </row>
    <row r="44" spans="1:16" ht="24" customHeight="1">
      <c r="A44" s="14">
        <v>39</v>
      </c>
      <c r="B44" s="4" t="s">
        <v>178</v>
      </c>
      <c r="C44" s="11" t="s">
        <v>5</v>
      </c>
      <c r="D44" s="5" t="s">
        <v>179</v>
      </c>
      <c r="E44" s="3">
        <v>416800.62</v>
      </c>
      <c r="F44" s="30">
        <v>5196.07</v>
      </c>
      <c r="G44" s="30">
        <v>273842.3</v>
      </c>
      <c r="H44" s="3">
        <f t="shared" si="0"/>
        <v>695838.99</v>
      </c>
      <c r="I44" s="61" t="e">
        <f>#REF!</f>
        <v>#REF!</v>
      </c>
      <c r="J44" s="61" t="e">
        <f>#REF!</f>
        <v>#REF!</v>
      </c>
      <c r="K44" s="61" t="e">
        <f>#REF!</f>
        <v>#REF!</v>
      </c>
      <c r="L44" s="61" t="e">
        <f t="shared" si="1"/>
        <v>#REF!</v>
      </c>
      <c r="M44" s="3">
        <v>425575.23858789273</v>
      </c>
      <c r="N44" s="30">
        <v>6141.2780376365481</v>
      </c>
      <c r="O44" s="30">
        <v>288103.03195290128</v>
      </c>
      <c r="P44" s="3">
        <v>719819.54857843055</v>
      </c>
    </row>
    <row r="45" spans="1:16" ht="24" customHeight="1">
      <c r="A45" s="14">
        <v>40</v>
      </c>
      <c r="B45" s="4" t="s">
        <v>180</v>
      </c>
      <c r="C45" s="11" t="s">
        <v>12</v>
      </c>
      <c r="D45" s="5" t="s">
        <v>181</v>
      </c>
      <c r="E45" s="3">
        <v>0</v>
      </c>
      <c r="F45" s="30">
        <v>0</v>
      </c>
      <c r="G45" s="30">
        <v>334671.74</v>
      </c>
      <c r="H45" s="3">
        <f t="shared" si="0"/>
        <v>334671.74</v>
      </c>
      <c r="I45" s="61" t="e">
        <f>#REF!</f>
        <v>#REF!</v>
      </c>
      <c r="J45" s="61" t="e">
        <f>#REF!</f>
        <v>#REF!</v>
      </c>
      <c r="K45" s="61" t="e">
        <f>#REF!</f>
        <v>#REF!</v>
      </c>
      <c r="L45" s="61" t="e">
        <f t="shared" si="1"/>
        <v>#REF!</v>
      </c>
      <c r="M45" s="3">
        <v>0</v>
      </c>
      <c r="N45" s="30">
        <v>0</v>
      </c>
      <c r="O45" s="30">
        <v>353079.2898693186</v>
      </c>
      <c r="P45" s="3">
        <v>353079.2898693186</v>
      </c>
    </row>
    <row r="46" spans="1:16" ht="24" customHeight="1">
      <c r="A46" s="14">
        <v>41</v>
      </c>
      <c r="B46" s="4" t="s">
        <v>21</v>
      </c>
      <c r="C46" s="11" t="s">
        <v>20</v>
      </c>
      <c r="D46" s="5" t="s">
        <v>259</v>
      </c>
      <c r="E46" s="3">
        <v>82006.17</v>
      </c>
      <c r="F46" s="30">
        <v>0</v>
      </c>
      <c r="G46" s="30">
        <v>26701.85</v>
      </c>
      <c r="H46" s="3">
        <f t="shared" si="0"/>
        <v>108708.01999999999</v>
      </c>
      <c r="I46" s="61" t="e">
        <f>#REF!</f>
        <v>#REF!</v>
      </c>
      <c r="J46" s="61" t="e">
        <f>#REF!</f>
        <v>#REF!</v>
      </c>
      <c r="K46" s="61" t="e">
        <f>#REF!</f>
        <v>#REF!</v>
      </c>
      <c r="L46" s="61" t="e">
        <f t="shared" si="1"/>
        <v>#REF!</v>
      </c>
      <c r="M46" s="3">
        <v>82006.17</v>
      </c>
      <c r="N46" s="30">
        <v>0</v>
      </c>
      <c r="O46" s="30">
        <v>26701.85</v>
      </c>
      <c r="P46" s="3">
        <v>108708.01999999999</v>
      </c>
    </row>
    <row r="47" spans="1:16" ht="24" customHeight="1">
      <c r="A47" s="14">
        <v>42</v>
      </c>
      <c r="B47" s="4" t="s">
        <v>54</v>
      </c>
      <c r="C47" s="11" t="s">
        <v>7</v>
      </c>
      <c r="D47" s="5" t="s">
        <v>260</v>
      </c>
      <c r="E47" s="3">
        <v>77969.440000000002</v>
      </c>
      <c r="F47" s="30">
        <v>0</v>
      </c>
      <c r="G47" s="30">
        <v>0</v>
      </c>
      <c r="H47" s="3">
        <f t="shared" si="0"/>
        <v>77969.440000000002</v>
      </c>
      <c r="I47" s="61" t="e">
        <f>#REF!</f>
        <v>#REF!</v>
      </c>
      <c r="J47" s="61" t="e">
        <f>#REF!</f>
        <v>#REF!</v>
      </c>
      <c r="K47" s="61" t="e">
        <f>#REF!</f>
        <v>#REF!</v>
      </c>
      <c r="L47" s="61" t="e">
        <f t="shared" si="1"/>
        <v>#REF!</v>
      </c>
      <c r="M47" s="3">
        <v>79611.020894313086</v>
      </c>
      <c r="N47" s="30">
        <v>0</v>
      </c>
      <c r="O47" s="30">
        <v>0</v>
      </c>
      <c r="P47" s="3">
        <v>79611.020894313086</v>
      </c>
    </row>
    <row r="48" spans="1:16" ht="24" customHeight="1">
      <c r="A48" s="14">
        <v>43</v>
      </c>
      <c r="B48" s="4" t="s">
        <v>55</v>
      </c>
      <c r="C48" s="11" t="s">
        <v>7</v>
      </c>
      <c r="D48" s="5" t="s">
        <v>261</v>
      </c>
      <c r="E48" s="3">
        <v>142552.44999999998</v>
      </c>
      <c r="F48" s="30">
        <v>0</v>
      </c>
      <c r="G48" s="30">
        <v>0</v>
      </c>
      <c r="H48" s="3">
        <f t="shared" si="0"/>
        <v>142552.44999999998</v>
      </c>
      <c r="I48" s="61" t="e">
        <f>#REF!</f>
        <v>#REF!</v>
      </c>
      <c r="J48" s="61" t="e">
        <f>#REF!</f>
        <v>#REF!</v>
      </c>
      <c r="K48" s="61" t="e">
        <f>#REF!</f>
        <v>#REF!</v>
      </c>
      <c r="L48" s="61" t="e">
        <f t="shared" si="1"/>
        <v>#REF!</v>
      </c>
      <c r="M48" s="3">
        <v>145554.20236498062</v>
      </c>
      <c r="N48" s="30">
        <v>0</v>
      </c>
      <c r="O48" s="30">
        <v>0</v>
      </c>
      <c r="P48" s="3">
        <v>145554.20236498062</v>
      </c>
    </row>
    <row r="49" spans="1:16" ht="24" customHeight="1">
      <c r="A49" s="14">
        <v>44</v>
      </c>
      <c r="B49" s="4" t="s">
        <v>56</v>
      </c>
      <c r="C49" s="11" t="s">
        <v>7</v>
      </c>
      <c r="D49" s="5" t="s">
        <v>262</v>
      </c>
      <c r="E49" s="3">
        <v>56900.75</v>
      </c>
      <c r="F49" s="30">
        <v>0</v>
      </c>
      <c r="G49" s="30">
        <v>0</v>
      </c>
      <c r="H49" s="3">
        <f t="shared" si="0"/>
        <v>56900.75</v>
      </c>
      <c r="I49" s="61" t="e">
        <f>#REF!</f>
        <v>#REF!</v>
      </c>
      <c r="J49" s="61" t="e">
        <f>#REF!</f>
        <v>#REF!</v>
      </c>
      <c r="K49" s="61" t="e">
        <f>#REF!</f>
        <v>#REF!</v>
      </c>
      <c r="L49" s="61" t="e">
        <f t="shared" si="1"/>
        <v>#REF!</v>
      </c>
      <c r="M49" s="3">
        <v>56900.75</v>
      </c>
      <c r="N49" s="30">
        <v>0</v>
      </c>
      <c r="O49" s="30">
        <v>0</v>
      </c>
      <c r="P49" s="3">
        <v>56900.75</v>
      </c>
    </row>
    <row r="50" spans="1:16" ht="24" customHeight="1">
      <c r="A50" s="14">
        <v>45</v>
      </c>
      <c r="B50" s="4" t="s">
        <v>22</v>
      </c>
      <c r="C50" s="11" t="s">
        <v>7</v>
      </c>
      <c r="D50" s="5" t="s">
        <v>263</v>
      </c>
      <c r="E50" s="3">
        <v>179824.37</v>
      </c>
      <c r="F50" s="30">
        <v>0</v>
      </c>
      <c r="G50" s="30">
        <v>0</v>
      </c>
      <c r="H50" s="3">
        <f t="shared" si="0"/>
        <v>179824.37</v>
      </c>
      <c r="I50" s="61" t="e">
        <f>#REF!</f>
        <v>#REF!</v>
      </c>
      <c r="J50" s="61" t="e">
        <f>#REF!</f>
        <v>#REF!</v>
      </c>
      <c r="K50" s="61" t="e">
        <f>#REF!</f>
        <v>#REF!</v>
      </c>
      <c r="L50" s="61" t="e">
        <f t="shared" si="1"/>
        <v>#REF!</v>
      </c>
      <c r="M50" s="3">
        <v>183597.00664506055</v>
      </c>
      <c r="N50" s="30">
        <v>0</v>
      </c>
      <c r="O50" s="30">
        <v>0</v>
      </c>
      <c r="P50" s="3">
        <v>183597.00664506055</v>
      </c>
    </row>
    <row r="51" spans="1:16" ht="24" customHeight="1">
      <c r="A51" s="14">
        <v>46</v>
      </c>
      <c r="B51" s="4" t="s">
        <v>23</v>
      </c>
      <c r="C51" s="11" t="s">
        <v>7</v>
      </c>
      <c r="D51" s="5" t="s">
        <v>264</v>
      </c>
      <c r="E51" s="3">
        <v>66872.52</v>
      </c>
      <c r="F51" s="30">
        <v>0</v>
      </c>
      <c r="G51" s="30">
        <v>0</v>
      </c>
      <c r="H51" s="3">
        <f t="shared" si="0"/>
        <v>66872.52</v>
      </c>
      <c r="I51" s="61" t="e">
        <f>#REF!</f>
        <v>#REF!</v>
      </c>
      <c r="J51" s="61" t="e">
        <f>#REF!</f>
        <v>#REF!</v>
      </c>
      <c r="K51" s="61" t="e">
        <f>#REF!</f>
        <v>#REF!</v>
      </c>
      <c r="L51" s="61" t="e">
        <f t="shared" si="1"/>
        <v>#REF!</v>
      </c>
      <c r="M51" s="3">
        <v>68280.328192758534</v>
      </c>
      <c r="N51" s="30">
        <v>0</v>
      </c>
      <c r="O51" s="30">
        <v>0</v>
      </c>
      <c r="P51" s="3">
        <v>68280.328192758534</v>
      </c>
    </row>
    <row r="52" spans="1:16" ht="24" customHeight="1">
      <c r="A52" s="14">
        <v>47</v>
      </c>
      <c r="B52" s="4" t="s">
        <v>24</v>
      </c>
      <c r="C52" s="11" t="s">
        <v>7</v>
      </c>
      <c r="D52" s="5" t="s">
        <v>265</v>
      </c>
      <c r="E52" s="3">
        <v>91128.080000000016</v>
      </c>
      <c r="F52" s="30">
        <v>0</v>
      </c>
      <c r="G52" s="30">
        <v>0</v>
      </c>
      <c r="H52" s="3">
        <f t="shared" si="0"/>
        <v>91128.080000000016</v>
      </c>
      <c r="I52" s="61" t="e">
        <f>#REF!</f>
        <v>#REF!</v>
      </c>
      <c r="J52" s="61" t="e">
        <f>#REF!</f>
        <v>#REF!</v>
      </c>
      <c r="K52" s="61" t="e">
        <f>#REF!</f>
        <v>#REF!</v>
      </c>
      <c r="L52" s="61" t="e">
        <f t="shared" si="1"/>
        <v>#REF!</v>
      </c>
      <c r="M52" s="3">
        <v>92969.044049953212</v>
      </c>
      <c r="N52" s="30">
        <v>0</v>
      </c>
      <c r="O52" s="30">
        <v>0</v>
      </c>
      <c r="P52" s="3">
        <v>92969.044049953212</v>
      </c>
    </row>
    <row r="53" spans="1:16" ht="24" customHeight="1">
      <c r="A53" s="14">
        <v>48</v>
      </c>
      <c r="B53" s="4" t="s">
        <v>57</v>
      </c>
      <c r="C53" s="11" t="s">
        <v>7</v>
      </c>
      <c r="D53" s="5" t="s">
        <v>220</v>
      </c>
      <c r="E53" s="3">
        <v>140086.01999999999</v>
      </c>
      <c r="F53" s="30">
        <v>0</v>
      </c>
      <c r="G53" s="30">
        <v>0</v>
      </c>
      <c r="H53" s="3">
        <f t="shared" si="0"/>
        <v>140086.01999999999</v>
      </c>
      <c r="I53" s="61" t="e">
        <f>#REF!</f>
        <v>#REF!</v>
      </c>
      <c r="J53" s="61" t="e">
        <f>#REF!</f>
        <v>#REF!</v>
      </c>
      <c r="K53" s="61" t="e">
        <f>#REF!</f>
        <v>#REF!</v>
      </c>
      <c r="L53" s="61" t="e">
        <f t="shared" si="1"/>
        <v>#REF!</v>
      </c>
      <c r="M53" s="3">
        <v>143021.63195384867</v>
      </c>
      <c r="N53" s="30">
        <v>0</v>
      </c>
      <c r="O53" s="30">
        <v>0</v>
      </c>
      <c r="P53" s="3">
        <v>143021.63195384867</v>
      </c>
    </row>
    <row r="54" spans="1:16" ht="24" customHeight="1">
      <c r="A54" s="14">
        <v>49</v>
      </c>
      <c r="B54" s="4" t="s">
        <v>25</v>
      </c>
      <c r="C54" s="11" t="s">
        <v>10</v>
      </c>
      <c r="D54" s="5" t="s">
        <v>221</v>
      </c>
      <c r="E54" s="3">
        <v>185938.91</v>
      </c>
      <c r="F54" s="30">
        <v>8725.18</v>
      </c>
      <c r="G54" s="30">
        <v>0</v>
      </c>
      <c r="H54" s="3">
        <f t="shared" si="0"/>
        <v>194664.09</v>
      </c>
      <c r="I54" s="61" t="e">
        <f>#REF!</f>
        <v>#REF!</v>
      </c>
      <c r="J54" s="61" t="e">
        <f>#REF!</f>
        <v>#REF!</v>
      </c>
      <c r="K54" s="61" t="e">
        <f>#REF!</f>
        <v>#REF!</v>
      </c>
      <c r="L54" s="61" t="e">
        <f t="shared" si="1"/>
        <v>#REF!</v>
      </c>
      <c r="M54" s="3">
        <v>185938.91</v>
      </c>
      <c r="N54" s="30">
        <v>10154.290915931928</v>
      </c>
      <c r="O54" s="30">
        <v>0</v>
      </c>
      <c r="P54" s="3">
        <v>196093.20091593193</v>
      </c>
    </row>
    <row r="55" spans="1:16" ht="24" customHeight="1">
      <c r="A55" s="14">
        <v>50</v>
      </c>
      <c r="B55" s="4" t="s">
        <v>26</v>
      </c>
      <c r="C55" s="11" t="s">
        <v>7</v>
      </c>
      <c r="D55" s="5" t="s">
        <v>222</v>
      </c>
      <c r="E55" s="3">
        <v>111918.16999999998</v>
      </c>
      <c r="F55" s="30">
        <v>0</v>
      </c>
      <c r="G55" s="30">
        <v>0</v>
      </c>
      <c r="H55" s="3">
        <f t="shared" si="0"/>
        <v>111918.16999999998</v>
      </c>
      <c r="I55" s="61" t="e">
        <f>#REF!</f>
        <v>#REF!</v>
      </c>
      <c r="J55" s="61" t="e">
        <f>#REF!</f>
        <v>#REF!</v>
      </c>
      <c r="K55" s="61" t="e">
        <f>#REF!</f>
        <v>#REF!</v>
      </c>
      <c r="L55" s="61" t="e">
        <f t="shared" si="1"/>
        <v>#REF!</v>
      </c>
      <c r="M55" s="3">
        <v>114282.61058708809</v>
      </c>
      <c r="N55" s="30">
        <v>0</v>
      </c>
      <c r="O55" s="30">
        <v>0</v>
      </c>
      <c r="P55" s="3">
        <v>114282.61058708809</v>
      </c>
    </row>
    <row r="56" spans="1:16" ht="24" customHeight="1">
      <c r="A56" s="14">
        <v>51</v>
      </c>
      <c r="B56" s="6" t="s">
        <v>27</v>
      </c>
      <c r="C56" s="11" t="s">
        <v>12</v>
      </c>
      <c r="D56" s="5" t="s">
        <v>266</v>
      </c>
      <c r="E56" s="3">
        <v>0</v>
      </c>
      <c r="F56" s="30">
        <v>0</v>
      </c>
      <c r="G56" s="30">
        <v>10451.120000000001</v>
      </c>
      <c r="H56" s="3">
        <f t="shared" si="0"/>
        <v>10451.120000000001</v>
      </c>
      <c r="I56" s="61" t="e">
        <f>#REF!</f>
        <v>#REF!</v>
      </c>
      <c r="J56" s="61" t="e">
        <f>#REF!</f>
        <v>#REF!</v>
      </c>
      <c r="K56" s="61" t="e">
        <f>#REF!</f>
        <v>#REF!</v>
      </c>
      <c r="L56" s="61" t="e">
        <f t="shared" si="1"/>
        <v>#REF!</v>
      </c>
      <c r="M56" s="3">
        <v>0</v>
      </c>
      <c r="N56" s="30">
        <v>0</v>
      </c>
      <c r="O56" s="30">
        <v>10451.120000000001</v>
      </c>
      <c r="P56" s="3">
        <v>10451.120000000001</v>
      </c>
    </row>
    <row r="57" spans="1:16" ht="24" customHeight="1">
      <c r="A57" s="14">
        <v>52</v>
      </c>
      <c r="B57" s="6" t="s">
        <v>28</v>
      </c>
      <c r="C57" s="11" t="s">
        <v>12</v>
      </c>
      <c r="D57" s="5" t="s">
        <v>267</v>
      </c>
      <c r="E57" s="3">
        <v>0</v>
      </c>
      <c r="F57" s="30">
        <v>0</v>
      </c>
      <c r="G57" s="30">
        <v>57879.65</v>
      </c>
      <c r="H57" s="3">
        <f t="shared" si="0"/>
        <v>57879.65</v>
      </c>
      <c r="I57" s="61" t="e">
        <f>#REF!</f>
        <v>#REF!</v>
      </c>
      <c r="J57" s="61" t="e">
        <f>#REF!</f>
        <v>#REF!</v>
      </c>
      <c r="K57" s="61" t="e">
        <f>#REF!</f>
        <v>#REF!</v>
      </c>
      <c r="L57" s="61" t="e">
        <f t="shared" si="1"/>
        <v>#REF!</v>
      </c>
      <c r="M57" s="3">
        <v>0</v>
      </c>
      <c r="N57" s="30">
        <v>0</v>
      </c>
      <c r="O57" s="30">
        <v>57879.65</v>
      </c>
      <c r="P57" s="3">
        <v>57879.65</v>
      </c>
    </row>
    <row r="58" spans="1:16" ht="24" customHeight="1">
      <c r="A58" s="14">
        <v>53</v>
      </c>
      <c r="B58" s="6" t="s">
        <v>29</v>
      </c>
      <c r="C58" s="11" t="s">
        <v>10</v>
      </c>
      <c r="D58" s="5" t="s">
        <v>268</v>
      </c>
      <c r="E58" s="3">
        <v>192493.69</v>
      </c>
      <c r="F58" s="30">
        <v>3247.85</v>
      </c>
      <c r="G58" s="30">
        <v>0</v>
      </c>
      <c r="H58" s="3">
        <f t="shared" si="0"/>
        <v>195741.54</v>
      </c>
      <c r="I58" s="61" t="e">
        <f>#REF!</f>
        <v>#REF!</v>
      </c>
      <c r="J58" s="61" t="e">
        <f>#REF!</f>
        <v>#REF!</v>
      </c>
      <c r="K58" s="61" t="e">
        <f>#REF!</f>
        <v>#REF!</v>
      </c>
      <c r="L58" s="61" t="e">
        <f t="shared" si="1"/>
        <v>#REF!</v>
      </c>
      <c r="M58" s="3">
        <v>196543.51558325437</v>
      </c>
      <c r="N58" s="30">
        <v>3821.3645224241545</v>
      </c>
      <c r="O58" s="30">
        <v>0</v>
      </c>
      <c r="P58" s="3">
        <v>200364.88010567852</v>
      </c>
    </row>
    <row r="59" spans="1:16" ht="24" customHeight="1">
      <c r="A59" s="14">
        <v>54</v>
      </c>
      <c r="B59" s="6" t="s">
        <v>30</v>
      </c>
      <c r="C59" s="11" t="s">
        <v>5</v>
      </c>
      <c r="D59" s="5" t="s">
        <v>223</v>
      </c>
      <c r="E59" s="3">
        <v>439781.47</v>
      </c>
      <c r="F59" s="30">
        <v>7828.64</v>
      </c>
      <c r="G59" s="30">
        <v>263907.78000000003</v>
      </c>
      <c r="H59" s="3">
        <f t="shared" si="0"/>
        <v>711517.89</v>
      </c>
      <c r="I59" s="61" t="e">
        <f>#REF!</f>
        <v>#REF!</v>
      </c>
      <c r="J59" s="61" t="e">
        <f>#REF!</f>
        <v>#REF!</v>
      </c>
      <c r="K59" s="61" t="e">
        <f>#REF!</f>
        <v>#REF!</v>
      </c>
      <c r="L59" s="61" t="e">
        <f t="shared" si="1"/>
        <v>#REF!</v>
      </c>
      <c r="M59" s="3">
        <v>448916.59206806746</v>
      </c>
      <c r="N59" s="30">
        <v>9249.1793673630891</v>
      </c>
      <c r="O59" s="30">
        <v>280094.95397171692</v>
      </c>
      <c r="P59" s="3">
        <v>738260.72540714755</v>
      </c>
    </row>
    <row r="60" spans="1:16" ht="24" customHeight="1">
      <c r="A60" s="14">
        <v>55</v>
      </c>
      <c r="B60" s="6" t="s">
        <v>182</v>
      </c>
      <c r="C60" s="11" t="s">
        <v>7</v>
      </c>
      <c r="D60" s="5" t="s">
        <v>183</v>
      </c>
      <c r="E60" s="3">
        <v>68459.39</v>
      </c>
      <c r="F60" s="30">
        <v>0</v>
      </c>
      <c r="G60" s="30">
        <v>0</v>
      </c>
      <c r="H60" s="3">
        <f t="shared" si="0"/>
        <v>68459.39</v>
      </c>
      <c r="I60" s="61" t="e">
        <f>#REF!</f>
        <v>#REF!</v>
      </c>
      <c r="J60" s="61" t="e">
        <f>#REF!</f>
        <v>#REF!</v>
      </c>
      <c r="K60" s="61" t="e">
        <f>#REF!</f>
        <v>#REF!</v>
      </c>
      <c r="L60" s="61" t="e">
        <f t="shared" si="1"/>
        <v>#REF!</v>
      </c>
      <c r="M60" s="3">
        <v>69898.150621229157</v>
      </c>
      <c r="N60" s="30">
        <v>0</v>
      </c>
      <c r="O60" s="30">
        <v>0</v>
      </c>
      <c r="P60" s="3">
        <v>69898.150621229157</v>
      </c>
    </row>
    <row r="61" spans="1:16" ht="31.5" customHeight="1">
      <c r="A61" s="14">
        <v>56</v>
      </c>
      <c r="B61" s="6" t="s">
        <v>31</v>
      </c>
      <c r="C61" s="11" t="s">
        <v>12</v>
      </c>
      <c r="D61" s="5" t="s">
        <v>269</v>
      </c>
      <c r="E61" s="3">
        <v>0</v>
      </c>
      <c r="F61" s="30">
        <v>0</v>
      </c>
      <c r="G61" s="30">
        <v>44610.7</v>
      </c>
      <c r="H61" s="3">
        <f t="shared" si="0"/>
        <v>44610.7</v>
      </c>
      <c r="I61" s="61" t="e">
        <f>#REF!</f>
        <v>#REF!</v>
      </c>
      <c r="J61" s="61" t="e">
        <f>#REF!</f>
        <v>#REF!</v>
      </c>
      <c r="K61" s="61" t="e">
        <f>#REF!</f>
        <v>#REF!</v>
      </c>
      <c r="L61" s="61" t="e">
        <f t="shared" si="1"/>
        <v>#REF!</v>
      </c>
      <c r="M61" s="3">
        <v>0</v>
      </c>
      <c r="N61" s="30">
        <v>0</v>
      </c>
      <c r="O61" s="30">
        <v>44610.7</v>
      </c>
      <c r="P61" s="3">
        <v>44610.7</v>
      </c>
    </row>
    <row r="62" spans="1:16" ht="24" customHeight="1">
      <c r="A62" s="14">
        <v>57</v>
      </c>
      <c r="B62" s="4" t="s">
        <v>184</v>
      </c>
      <c r="C62" s="11" t="s">
        <v>7</v>
      </c>
      <c r="D62" s="5" t="s">
        <v>185</v>
      </c>
      <c r="E62" s="3">
        <v>44083.41</v>
      </c>
      <c r="F62" s="30">
        <v>0</v>
      </c>
      <c r="G62" s="30">
        <v>0</v>
      </c>
      <c r="H62" s="3">
        <f t="shared" si="0"/>
        <v>44083.41</v>
      </c>
      <c r="I62" s="61" t="e">
        <f>#REF!</f>
        <v>#REF!</v>
      </c>
      <c r="J62" s="61" t="e">
        <f>#REF!</f>
        <v>#REF!</v>
      </c>
      <c r="K62" s="61" t="e">
        <f>#REF!</f>
        <v>#REF!</v>
      </c>
      <c r="L62" s="61" t="e">
        <f t="shared" si="1"/>
        <v>#REF!</v>
      </c>
      <c r="M62" s="3">
        <v>44083.41</v>
      </c>
      <c r="N62" s="30">
        <v>0</v>
      </c>
      <c r="O62" s="30">
        <v>0</v>
      </c>
      <c r="P62" s="3">
        <v>44083.41</v>
      </c>
    </row>
    <row r="63" spans="1:16" ht="31.5" customHeight="1">
      <c r="A63" s="14">
        <v>58</v>
      </c>
      <c r="B63" s="6" t="s">
        <v>186</v>
      </c>
      <c r="C63" s="11" t="s">
        <v>7</v>
      </c>
      <c r="D63" s="5" t="s">
        <v>270</v>
      </c>
      <c r="E63" s="3">
        <v>46659.61</v>
      </c>
      <c r="F63" s="30">
        <v>0</v>
      </c>
      <c r="G63" s="30">
        <v>0</v>
      </c>
      <c r="H63" s="3">
        <f t="shared" si="0"/>
        <v>46659.61</v>
      </c>
      <c r="I63" s="61" t="e">
        <f>#REF!</f>
        <v>#REF!</v>
      </c>
      <c r="J63" s="61" t="e">
        <f>#REF!</f>
        <v>#REF!</v>
      </c>
      <c r="K63" s="61" t="e">
        <f>#REF!</f>
        <v>#REF!</v>
      </c>
      <c r="L63" s="61" t="e">
        <f t="shared" si="1"/>
        <v>#REF!</v>
      </c>
      <c r="M63" s="3">
        <v>47623.726809936903</v>
      </c>
      <c r="N63" s="30">
        <v>0</v>
      </c>
      <c r="O63" s="30">
        <v>0</v>
      </c>
      <c r="P63" s="3">
        <v>47623.726809936903</v>
      </c>
    </row>
    <row r="64" spans="1:16" ht="24" customHeight="1">
      <c r="A64" s="14">
        <v>59</v>
      </c>
      <c r="B64" s="6" t="s">
        <v>187</v>
      </c>
      <c r="C64" s="11" t="s">
        <v>7</v>
      </c>
      <c r="D64" s="5" t="s">
        <v>188</v>
      </c>
      <c r="E64" s="3">
        <v>80150.61</v>
      </c>
      <c r="F64" s="30">
        <v>0</v>
      </c>
      <c r="G64" s="30">
        <v>0</v>
      </c>
      <c r="H64" s="3">
        <f t="shared" si="0"/>
        <v>80150.61</v>
      </c>
      <c r="I64" s="61" t="e">
        <f>#REF!</f>
        <v>#REF!</v>
      </c>
      <c r="J64" s="61" t="e">
        <f>#REF!</f>
        <v>#REF!</v>
      </c>
      <c r="K64" s="61" t="e">
        <f>#REF!</f>
        <v>#REF!</v>
      </c>
      <c r="L64" s="61" t="e">
        <f t="shared" si="1"/>
        <v>#REF!</v>
      </c>
      <c r="M64" s="3">
        <v>81833.42175095249</v>
      </c>
      <c r="N64" s="30">
        <v>0</v>
      </c>
      <c r="O64" s="30">
        <v>0</v>
      </c>
      <c r="P64" s="3">
        <v>81833.42175095249</v>
      </c>
    </row>
    <row r="65" spans="1:16" ht="24" customHeight="1">
      <c r="A65" s="14">
        <v>60</v>
      </c>
      <c r="B65" s="6" t="s">
        <v>32</v>
      </c>
      <c r="C65" s="11" t="s">
        <v>10</v>
      </c>
      <c r="D65" s="5" t="s">
        <v>271</v>
      </c>
      <c r="E65" s="3">
        <v>183766.47999999998</v>
      </c>
      <c r="F65" s="30">
        <v>5611.91</v>
      </c>
      <c r="G65" s="30">
        <v>0</v>
      </c>
      <c r="H65" s="3">
        <f t="shared" si="0"/>
        <v>189378.38999999998</v>
      </c>
      <c r="I65" s="61" t="e">
        <f>#REF!</f>
        <v>#REF!</v>
      </c>
      <c r="J65" s="61" t="e">
        <f>#REF!</f>
        <v>#REF!</v>
      </c>
      <c r="K65" s="61" t="e">
        <f>#REF!</f>
        <v>#REF!</v>
      </c>
      <c r="L65" s="61" t="e">
        <f t="shared" si="1"/>
        <v>#REF!</v>
      </c>
      <c r="M65" s="3">
        <v>187636.33839462913</v>
      </c>
      <c r="N65" s="30">
        <v>5611.91</v>
      </c>
      <c r="O65" s="30">
        <v>0</v>
      </c>
      <c r="P65" s="3">
        <v>193248.24839462913</v>
      </c>
    </row>
    <row r="66" spans="1:16" ht="24" customHeight="1">
      <c r="A66" s="14">
        <v>61</v>
      </c>
      <c r="B66" s="4" t="s">
        <v>33</v>
      </c>
      <c r="C66" s="11" t="s">
        <v>7</v>
      </c>
      <c r="D66" s="5" t="s">
        <v>272</v>
      </c>
      <c r="E66" s="3">
        <v>92367.81</v>
      </c>
      <c r="F66" s="30">
        <v>0</v>
      </c>
      <c r="G66" s="30">
        <v>0</v>
      </c>
      <c r="H66" s="3">
        <f t="shared" si="0"/>
        <v>92367.81</v>
      </c>
      <c r="I66" s="61" t="e">
        <f>#REF!</f>
        <v>#REF!</v>
      </c>
      <c r="J66" s="61" t="e">
        <f>#REF!</f>
        <v>#REF!</v>
      </c>
      <c r="K66" s="61" t="e">
        <f>#REF!</f>
        <v>#REF!</v>
      </c>
      <c r="L66" s="61" t="e">
        <f t="shared" si="1"/>
        <v>#REF!</v>
      </c>
      <c r="M66" s="3">
        <v>92367.81</v>
      </c>
      <c r="N66" s="30">
        <v>0</v>
      </c>
      <c r="O66" s="30">
        <v>0</v>
      </c>
      <c r="P66" s="3">
        <v>92367.81</v>
      </c>
    </row>
    <row r="67" spans="1:16" ht="24" customHeight="1">
      <c r="A67" s="14">
        <v>62</v>
      </c>
      <c r="B67" s="4" t="s">
        <v>58</v>
      </c>
      <c r="C67" s="11" t="s">
        <v>7</v>
      </c>
      <c r="D67" s="5" t="s">
        <v>273</v>
      </c>
      <c r="E67" s="3">
        <v>53850.659999999996</v>
      </c>
      <c r="F67" s="30">
        <v>0</v>
      </c>
      <c r="G67" s="30">
        <v>0</v>
      </c>
      <c r="H67" s="3">
        <f t="shared" ref="H67:H127" si="2">E67+F67+G67</f>
        <v>53850.659999999996</v>
      </c>
      <c r="I67" s="61" t="e">
        <f>#REF!</f>
        <v>#REF!</v>
      </c>
      <c r="J67" s="61" t="e">
        <f>#REF!</f>
        <v>#REF!</v>
      </c>
      <c r="K67" s="61" t="e">
        <f>#REF!</f>
        <v>#REF!</v>
      </c>
      <c r="L67" s="61" t="e">
        <f t="shared" si="1"/>
        <v>#REF!</v>
      </c>
      <c r="M67" s="3">
        <v>53850.659999999996</v>
      </c>
      <c r="N67" s="30">
        <v>0</v>
      </c>
      <c r="O67" s="30">
        <v>0</v>
      </c>
      <c r="P67" s="3">
        <v>53850.659999999996</v>
      </c>
    </row>
    <row r="68" spans="1:16" ht="24" customHeight="1">
      <c r="A68" s="14">
        <v>63</v>
      </c>
      <c r="B68" s="6" t="s">
        <v>133</v>
      </c>
      <c r="C68" s="31" t="s">
        <v>12</v>
      </c>
      <c r="D68" s="5" t="s">
        <v>224</v>
      </c>
      <c r="E68" s="3">
        <v>0</v>
      </c>
      <c r="F68" s="30">
        <v>0</v>
      </c>
      <c r="G68" s="30">
        <v>50677.08</v>
      </c>
      <c r="H68" s="3">
        <f t="shared" si="2"/>
        <v>50677.08</v>
      </c>
      <c r="I68" s="61" t="e">
        <f>#REF!</f>
        <v>#REF!</v>
      </c>
      <c r="J68" s="61" t="e">
        <f>#REF!</f>
        <v>#REF!</v>
      </c>
      <c r="K68" s="61" t="e">
        <f>#REF!</f>
        <v>#REF!</v>
      </c>
      <c r="L68" s="61" t="e">
        <f t="shared" ref="L68:L78" si="3">I68+J68+K68</f>
        <v>#REF!</v>
      </c>
      <c r="M68" s="3">
        <v>0</v>
      </c>
      <c r="N68" s="30">
        <v>0</v>
      </c>
      <c r="O68" s="30">
        <v>57085.155736525805</v>
      </c>
      <c r="P68" s="3">
        <v>57085.155736525805</v>
      </c>
    </row>
    <row r="69" spans="1:16" ht="24" customHeight="1">
      <c r="A69" s="14">
        <v>64</v>
      </c>
      <c r="B69" s="6" t="s">
        <v>34</v>
      </c>
      <c r="C69" s="11" t="s">
        <v>7</v>
      </c>
      <c r="D69" s="5" t="s">
        <v>35</v>
      </c>
      <c r="E69" s="3">
        <v>174732.07</v>
      </c>
      <c r="F69" s="30">
        <v>0</v>
      </c>
      <c r="G69" s="30">
        <v>0</v>
      </c>
      <c r="H69" s="3">
        <f t="shared" si="2"/>
        <v>174732.07</v>
      </c>
      <c r="I69" s="61" t="e">
        <f>#REF!</f>
        <v>#REF!</v>
      </c>
      <c r="J69" s="61" t="e">
        <f>#REF!</f>
        <v>#REF!</v>
      </c>
      <c r="K69" s="61" t="e">
        <f>#REF!</f>
        <v>#REF!</v>
      </c>
      <c r="L69" s="61" t="e">
        <f t="shared" si="3"/>
        <v>#REF!</v>
      </c>
      <c r="M69" s="3">
        <v>174732.07</v>
      </c>
      <c r="N69" s="30">
        <v>0</v>
      </c>
      <c r="O69" s="30">
        <v>0</v>
      </c>
      <c r="P69" s="3">
        <v>174732.07</v>
      </c>
    </row>
    <row r="70" spans="1:16" ht="24" customHeight="1">
      <c r="A70" s="14">
        <v>65</v>
      </c>
      <c r="B70" s="6" t="s">
        <v>189</v>
      </c>
      <c r="C70" s="11" t="s">
        <v>20</v>
      </c>
      <c r="D70" s="5" t="s">
        <v>190</v>
      </c>
      <c r="E70" s="3">
        <v>81650.48000000001</v>
      </c>
      <c r="F70" s="30">
        <v>0</v>
      </c>
      <c r="G70" s="30">
        <v>27944.63</v>
      </c>
      <c r="H70" s="3">
        <f t="shared" si="2"/>
        <v>109595.11000000002</v>
      </c>
      <c r="I70" s="61" t="e">
        <f>#REF!</f>
        <v>#REF!</v>
      </c>
      <c r="J70" s="61" t="e">
        <f>#REF!</f>
        <v>#REF!</v>
      </c>
      <c r="K70" s="61" t="e">
        <f>#REF!</f>
        <v>#REF!</v>
      </c>
      <c r="L70" s="61" t="e">
        <f t="shared" si="3"/>
        <v>#REF!</v>
      </c>
      <c r="M70" s="3">
        <v>83520.993331115897</v>
      </c>
      <c r="N70" s="30">
        <v>0</v>
      </c>
      <c r="O70" s="30">
        <v>27944.63</v>
      </c>
      <c r="P70" s="3">
        <v>111465.6233311159</v>
      </c>
    </row>
    <row r="71" spans="1:16" ht="24" customHeight="1">
      <c r="A71" s="14">
        <v>66</v>
      </c>
      <c r="B71" s="4" t="s">
        <v>161</v>
      </c>
      <c r="C71" s="11" t="s">
        <v>10</v>
      </c>
      <c r="D71" s="5" t="s">
        <v>274</v>
      </c>
      <c r="E71" s="3">
        <v>82441.549999999988</v>
      </c>
      <c r="F71" s="30">
        <v>3158.78</v>
      </c>
      <c r="G71" s="30">
        <v>0</v>
      </c>
      <c r="H71" s="3">
        <f t="shared" si="2"/>
        <v>85600.329999999987</v>
      </c>
      <c r="I71" s="61" t="e">
        <f>#REF!</f>
        <v>#REF!</v>
      </c>
      <c r="J71" s="61" t="e">
        <f>#REF!</f>
        <v>#REF!</v>
      </c>
      <c r="K71" s="61" t="e">
        <f>#REF!</f>
        <v>#REF!</v>
      </c>
      <c r="L71" s="61" t="e">
        <f t="shared" si="3"/>
        <v>#REF!</v>
      </c>
      <c r="M71" s="3">
        <v>84199.571994815502</v>
      </c>
      <c r="N71" s="30">
        <v>3158.78</v>
      </c>
      <c r="O71" s="30">
        <v>0</v>
      </c>
      <c r="P71" s="3">
        <v>87358.351994815501</v>
      </c>
    </row>
    <row r="72" spans="1:16" ht="24" customHeight="1">
      <c r="A72" s="14">
        <v>67</v>
      </c>
      <c r="B72" s="6" t="s">
        <v>191</v>
      </c>
      <c r="C72" s="11" t="s">
        <v>7</v>
      </c>
      <c r="D72" s="5" t="s">
        <v>192</v>
      </c>
      <c r="E72" s="3">
        <v>84592.89</v>
      </c>
      <c r="F72" s="30">
        <v>0</v>
      </c>
      <c r="G72" s="30">
        <v>0</v>
      </c>
      <c r="H72" s="3">
        <f t="shared" si="2"/>
        <v>84592.89</v>
      </c>
      <c r="I72" s="61" t="e">
        <f>#REF!</f>
        <v>#REF!</v>
      </c>
      <c r="J72" s="61" t="e">
        <f>#REF!</f>
        <v>#REF!</v>
      </c>
      <c r="K72" s="61" t="e">
        <f>#REF!</f>
        <v>#REF!</v>
      </c>
      <c r="L72" s="61" t="e">
        <f t="shared" si="3"/>
        <v>#REF!</v>
      </c>
      <c r="M72" s="3">
        <v>86268.065615849555</v>
      </c>
      <c r="N72" s="30">
        <v>0</v>
      </c>
      <c r="O72" s="30">
        <v>0</v>
      </c>
      <c r="P72" s="3">
        <v>86268.065615849555</v>
      </c>
    </row>
    <row r="73" spans="1:16" ht="24" customHeight="1">
      <c r="A73" s="14">
        <v>68</v>
      </c>
      <c r="B73" s="6" t="s">
        <v>193</v>
      </c>
      <c r="C73" s="11" t="s">
        <v>248</v>
      </c>
      <c r="D73" s="5" t="s">
        <v>275</v>
      </c>
      <c r="E73" s="3">
        <v>72775.850000000006</v>
      </c>
      <c r="F73" s="30">
        <v>0</v>
      </c>
      <c r="G73" s="30">
        <v>0</v>
      </c>
      <c r="H73" s="3">
        <f t="shared" si="2"/>
        <v>72775.850000000006</v>
      </c>
      <c r="I73" s="61" t="e">
        <f>#REF!</f>
        <v>#REF!</v>
      </c>
      <c r="J73" s="61" t="e">
        <f>#REF!</f>
        <v>#REF!</v>
      </c>
      <c r="K73" s="61" t="e">
        <f>#REF!</f>
        <v>#REF!</v>
      </c>
      <c r="L73" s="61" t="e">
        <f t="shared" si="3"/>
        <v>#REF!</v>
      </c>
      <c r="M73" s="3">
        <v>72775.850000000006</v>
      </c>
      <c r="N73" s="30">
        <v>0</v>
      </c>
      <c r="O73" s="30">
        <v>0</v>
      </c>
      <c r="P73" s="3">
        <v>72775.850000000006</v>
      </c>
    </row>
    <row r="74" spans="1:16" ht="24" customHeight="1">
      <c r="A74" s="14">
        <v>69</v>
      </c>
      <c r="B74" s="6" t="s">
        <v>194</v>
      </c>
      <c r="C74" s="11" t="s">
        <v>248</v>
      </c>
      <c r="D74" s="5" t="s">
        <v>195</v>
      </c>
      <c r="E74" s="3">
        <v>123747.01000000001</v>
      </c>
      <c r="F74" s="30">
        <v>902.72</v>
      </c>
      <c r="G74" s="30">
        <v>0</v>
      </c>
      <c r="H74" s="3">
        <f t="shared" si="2"/>
        <v>124649.73000000001</v>
      </c>
      <c r="I74" s="61" t="e">
        <f>#REF!</f>
        <v>#REF!</v>
      </c>
      <c r="J74" s="61" t="e">
        <f>#REF!</f>
        <v>#REF!</v>
      </c>
      <c r="K74" s="61" t="e">
        <f>#REF!</f>
        <v>#REF!</v>
      </c>
      <c r="L74" s="61" t="e">
        <f t="shared" si="3"/>
        <v>#REF!</v>
      </c>
      <c r="M74" s="3">
        <v>123747.01000000001</v>
      </c>
      <c r="N74" s="30">
        <v>902.72</v>
      </c>
      <c r="O74" s="30">
        <v>0</v>
      </c>
      <c r="P74" s="3">
        <v>124649.73000000001</v>
      </c>
    </row>
    <row r="75" spans="1:16" ht="24" customHeight="1">
      <c r="A75" s="14">
        <v>70</v>
      </c>
      <c r="B75" s="6" t="s">
        <v>82</v>
      </c>
      <c r="C75" s="11" t="s">
        <v>46</v>
      </c>
      <c r="D75" s="5" t="s">
        <v>83</v>
      </c>
      <c r="E75" s="3">
        <v>0</v>
      </c>
      <c r="F75" s="30">
        <v>1689.87</v>
      </c>
      <c r="G75" s="30">
        <v>0</v>
      </c>
      <c r="H75" s="3">
        <f t="shared" si="2"/>
        <v>1689.87</v>
      </c>
      <c r="I75" s="61" t="e">
        <f>#REF!</f>
        <v>#REF!</v>
      </c>
      <c r="J75" s="61" t="e">
        <f>#REF!</f>
        <v>#REF!</v>
      </c>
      <c r="K75" s="61" t="e">
        <f>#REF!</f>
        <v>#REF!</v>
      </c>
      <c r="L75" s="61" t="e">
        <f t="shared" si="3"/>
        <v>#REF!</v>
      </c>
      <c r="M75" s="3">
        <v>0</v>
      </c>
      <c r="N75" s="30">
        <v>2005.4588336709</v>
      </c>
      <c r="O75" s="30">
        <v>0</v>
      </c>
      <c r="P75" s="3">
        <v>2005.4588336709</v>
      </c>
    </row>
    <row r="76" spans="1:16" ht="24" customHeight="1">
      <c r="A76" s="14">
        <v>71</v>
      </c>
      <c r="B76" s="4" t="s">
        <v>84</v>
      </c>
      <c r="C76" s="11" t="s">
        <v>7</v>
      </c>
      <c r="D76" s="5" t="s">
        <v>85</v>
      </c>
      <c r="E76" s="3">
        <v>91181.2</v>
      </c>
      <c r="F76" s="30">
        <v>0</v>
      </c>
      <c r="G76" s="30">
        <v>0</v>
      </c>
      <c r="H76" s="3">
        <f t="shared" si="2"/>
        <v>91181.2</v>
      </c>
      <c r="I76" s="61" t="e">
        <f>#REF!</f>
        <v>#REF!</v>
      </c>
      <c r="J76" s="61" t="e">
        <f>#REF!</f>
        <v>#REF!</v>
      </c>
      <c r="K76" s="61" t="e">
        <f>#REF!</f>
        <v>#REF!</v>
      </c>
      <c r="L76" s="61" t="e">
        <f t="shared" si="3"/>
        <v>#REF!</v>
      </c>
      <c r="M76" s="3">
        <v>93102.819892376414</v>
      </c>
      <c r="N76" s="30">
        <v>0</v>
      </c>
      <c r="O76" s="30">
        <v>0</v>
      </c>
      <c r="P76" s="3">
        <v>93102.819892376414</v>
      </c>
    </row>
    <row r="77" spans="1:16" ht="24" customHeight="1">
      <c r="A77" s="14">
        <v>72</v>
      </c>
      <c r="B77" s="6" t="s">
        <v>196</v>
      </c>
      <c r="C77" s="15" t="s">
        <v>7</v>
      </c>
      <c r="D77" s="5" t="s">
        <v>276</v>
      </c>
      <c r="E77" s="3">
        <v>64510.729999999996</v>
      </c>
      <c r="F77" s="30">
        <v>0</v>
      </c>
      <c r="G77" s="30">
        <v>0</v>
      </c>
      <c r="H77" s="3">
        <f t="shared" si="2"/>
        <v>64510.729999999996</v>
      </c>
      <c r="I77" s="61" t="e">
        <f>#REF!</f>
        <v>#REF!</v>
      </c>
      <c r="J77" s="61" t="e">
        <f>#REF!</f>
        <v>#REF!</v>
      </c>
      <c r="K77" s="61" t="e">
        <f>#REF!</f>
        <v>#REF!</v>
      </c>
      <c r="L77" s="61" t="e">
        <f t="shared" si="3"/>
        <v>#REF!</v>
      </c>
      <c r="M77" s="3">
        <v>65860.7580418867</v>
      </c>
      <c r="N77" s="30">
        <v>0</v>
      </c>
      <c r="O77" s="30">
        <v>0</v>
      </c>
      <c r="P77" s="3">
        <v>65860.7580418867</v>
      </c>
    </row>
    <row r="78" spans="1:16" ht="24" customHeight="1">
      <c r="A78" s="14">
        <v>73</v>
      </c>
      <c r="B78" s="4" t="s">
        <v>197</v>
      </c>
      <c r="C78" s="11" t="s">
        <v>12</v>
      </c>
      <c r="D78" s="5" t="s">
        <v>225</v>
      </c>
      <c r="E78" s="3">
        <v>0</v>
      </c>
      <c r="F78" s="30">
        <v>0</v>
      </c>
      <c r="G78" s="30">
        <v>30668.37</v>
      </c>
      <c r="H78" s="3">
        <f t="shared" si="2"/>
        <v>30668.37</v>
      </c>
      <c r="I78" s="61" t="e">
        <f>#REF!</f>
        <v>#REF!</v>
      </c>
      <c r="J78" s="61" t="e">
        <f>#REF!</f>
        <v>#REF!</v>
      </c>
      <c r="K78" s="61" t="e">
        <f>#REF!</f>
        <v>#REF!</v>
      </c>
      <c r="L78" s="61" t="e">
        <f t="shared" si="3"/>
        <v>#REF!</v>
      </c>
      <c r="M78" s="3">
        <v>0</v>
      </c>
      <c r="N78" s="30">
        <v>0</v>
      </c>
      <c r="O78" s="30">
        <v>30668.37</v>
      </c>
      <c r="P78" s="3">
        <v>30668.37</v>
      </c>
    </row>
    <row r="79" spans="1:16" ht="24" customHeight="1">
      <c r="A79" s="14">
        <v>74</v>
      </c>
      <c r="B79" s="6" t="s">
        <v>198</v>
      </c>
      <c r="C79" s="15" t="s">
        <v>7</v>
      </c>
      <c r="D79" s="5" t="s">
        <v>199</v>
      </c>
      <c r="E79" s="3">
        <v>94265.36</v>
      </c>
      <c r="F79" s="30">
        <v>0</v>
      </c>
      <c r="G79" s="30">
        <v>0</v>
      </c>
      <c r="H79" s="3">
        <f t="shared" si="2"/>
        <v>94265.36</v>
      </c>
      <c r="I79" s="61" t="e">
        <f>#REF!</f>
        <v>#REF!</v>
      </c>
      <c r="J79" s="61" t="e">
        <f>#REF!</f>
        <v>#REF!</v>
      </c>
      <c r="K79" s="61" t="e">
        <f>#REF!</f>
        <v>#REF!</v>
      </c>
      <c r="L79" s="61" t="e">
        <f>I79+J79+K79</f>
        <v>#REF!</v>
      </c>
      <c r="M79" s="3">
        <v>96246.160709518983</v>
      </c>
      <c r="N79" s="30">
        <v>0</v>
      </c>
      <c r="O79" s="30">
        <v>0</v>
      </c>
      <c r="P79" s="3">
        <v>96246.160709518983</v>
      </c>
    </row>
    <row r="80" spans="1:16" ht="24" customHeight="1">
      <c r="A80" s="14">
        <v>75</v>
      </c>
      <c r="B80" s="6" t="s">
        <v>162</v>
      </c>
      <c r="C80" s="15" t="s">
        <v>5</v>
      </c>
      <c r="D80" s="5" t="s">
        <v>277</v>
      </c>
      <c r="E80" s="3">
        <v>103822.39999999999</v>
      </c>
      <c r="F80" s="30">
        <v>734.82</v>
      </c>
      <c r="G80" s="30">
        <v>0</v>
      </c>
      <c r="H80" s="3">
        <f t="shared" si="2"/>
        <v>104557.22</v>
      </c>
      <c r="I80" s="61" t="e">
        <f>#REF!</f>
        <v>#REF!</v>
      </c>
      <c r="J80" s="61" t="e">
        <f>#REF!</f>
        <v>#REF!</v>
      </c>
      <c r="K80" s="61" t="e">
        <f>#REF!</f>
        <v>#REF!</v>
      </c>
      <c r="L80" s="61" t="e">
        <f t="shared" ref="L80:L139" si="4">I80+J80+K80</f>
        <v>#REF!</v>
      </c>
      <c r="M80" s="3">
        <v>106014.92247894123</v>
      </c>
      <c r="N80" s="30">
        <v>734.82</v>
      </c>
      <c r="O80" s="30">
        <v>0</v>
      </c>
      <c r="P80" s="3">
        <v>106749.74247894123</v>
      </c>
    </row>
    <row r="81" spans="1:16" ht="24" customHeight="1">
      <c r="A81" s="14">
        <v>76</v>
      </c>
      <c r="B81" s="6" t="s">
        <v>134</v>
      </c>
      <c r="C81" s="15" t="s">
        <v>7</v>
      </c>
      <c r="D81" s="7" t="s">
        <v>278</v>
      </c>
      <c r="E81" s="3">
        <v>61534.43</v>
      </c>
      <c r="F81" s="30">
        <v>0</v>
      </c>
      <c r="G81" s="30">
        <v>0</v>
      </c>
      <c r="H81" s="3">
        <f t="shared" si="2"/>
        <v>61534.43</v>
      </c>
      <c r="I81" s="61" t="e">
        <f>#REF!</f>
        <v>#REF!</v>
      </c>
      <c r="J81" s="61" t="e">
        <f>#REF!</f>
        <v>#REF!</v>
      </c>
      <c r="K81" s="61" t="e">
        <f>#REF!</f>
        <v>#REF!</v>
      </c>
      <c r="L81" s="61" t="e">
        <f t="shared" si="4"/>
        <v>#REF!</v>
      </c>
      <c r="M81" s="3">
        <v>62585.984200197541</v>
      </c>
      <c r="N81" s="30">
        <v>0</v>
      </c>
      <c r="O81" s="30">
        <v>0</v>
      </c>
      <c r="P81" s="3">
        <v>62585.984200197541</v>
      </c>
    </row>
    <row r="82" spans="1:16" ht="24" customHeight="1">
      <c r="A82" s="14">
        <v>77</v>
      </c>
      <c r="B82" s="6" t="s">
        <v>135</v>
      </c>
      <c r="C82" s="15" t="s">
        <v>12</v>
      </c>
      <c r="D82" s="5" t="s">
        <v>279</v>
      </c>
      <c r="E82" s="3">
        <v>0</v>
      </c>
      <c r="F82" s="30">
        <v>0</v>
      </c>
      <c r="G82" s="30">
        <v>52230.99</v>
      </c>
      <c r="H82" s="3">
        <f t="shared" si="2"/>
        <v>52230.99</v>
      </c>
      <c r="I82" s="61" t="e">
        <f>#REF!</f>
        <v>#REF!</v>
      </c>
      <c r="J82" s="61" t="e">
        <f>#REF!</f>
        <v>#REF!</v>
      </c>
      <c r="K82" s="61" t="e">
        <f>#REF!</f>
        <v>#REF!</v>
      </c>
      <c r="L82" s="61" t="e">
        <f t="shared" si="4"/>
        <v>#REF!</v>
      </c>
      <c r="M82" s="3">
        <v>0</v>
      </c>
      <c r="N82" s="30">
        <v>0</v>
      </c>
      <c r="O82" s="30">
        <v>55262.94591842829</v>
      </c>
      <c r="P82" s="3">
        <v>55262.94591842829</v>
      </c>
    </row>
    <row r="83" spans="1:16" ht="24" customHeight="1">
      <c r="A83" s="14">
        <v>78</v>
      </c>
      <c r="B83" s="6" t="s">
        <v>200</v>
      </c>
      <c r="C83" s="15" t="s">
        <v>7</v>
      </c>
      <c r="D83" s="5" t="s">
        <v>280</v>
      </c>
      <c r="E83" s="3">
        <v>62421.58</v>
      </c>
      <c r="F83" s="30">
        <v>0</v>
      </c>
      <c r="G83" s="30">
        <v>0</v>
      </c>
      <c r="H83" s="3">
        <f t="shared" si="2"/>
        <v>62421.58</v>
      </c>
      <c r="I83" s="61" t="e">
        <f>#REF!</f>
        <v>#REF!</v>
      </c>
      <c r="J83" s="61" t="e">
        <f>#REF!</f>
        <v>#REF!</v>
      </c>
      <c r="K83" s="61" t="e">
        <f>#REF!</f>
        <v>#REF!</v>
      </c>
      <c r="L83" s="61" t="e">
        <f t="shared" si="4"/>
        <v>#REF!</v>
      </c>
      <c r="M83" s="3">
        <v>63726.053798886009</v>
      </c>
      <c r="N83" s="30">
        <v>0</v>
      </c>
      <c r="O83" s="30">
        <v>0</v>
      </c>
      <c r="P83" s="3">
        <v>63726.053798886009</v>
      </c>
    </row>
    <row r="84" spans="1:16" ht="32.25" customHeight="1">
      <c r="A84" s="14">
        <v>79</v>
      </c>
      <c r="B84" s="6" t="s">
        <v>201</v>
      </c>
      <c r="C84" s="15" t="s">
        <v>12</v>
      </c>
      <c r="D84" s="5" t="s">
        <v>202</v>
      </c>
      <c r="E84" s="3">
        <v>0</v>
      </c>
      <c r="F84" s="30">
        <v>0</v>
      </c>
      <c r="G84" s="30">
        <v>558821.93000000005</v>
      </c>
      <c r="H84" s="3">
        <f t="shared" si="2"/>
        <v>558821.93000000005</v>
      </c>
      <c r="I84" s="61" t="e">
        <f>#REF!</f>
        <v>#REF!</v>
      </c>
      <c r="J84" s="61" t="e">
        <f>#REF!</f>
        <v>#REF!</v>
      </c>
      <c r="K84" s="61" t="e">
        <f>#REF!</f>
        <v>#REF!</v>
      </c>
      <c r="L84" s="61" t="e">
        <f t="shared" si="4"/>
        <v>#REF!</v>
      </c>
      <c r="M84" s="3">
        <v>0</v>
      </c>
      <c r="N84" s="30">
        <v>0</v>
      </c>
      <c r="O84" s="30">
        <v>588714.35667882126</v>
      </c>
      <c r="P84" s="3">
        <v>588714.35667882126</v>
      </c>
    </row>
    <row r="85" spans="1:16" ht="24" customHeight="1">
      <c r="A85" s="14">
        <v>80</v>
      </c>
      <c r="B85" s="6" t="s">
        <v>86</v>
      </c>
      <c r="C85" s="15" t="s">
        <v>12</v>
      </c>
      <c r="D85" s="16" t="s">
        <v>87</v>
      </c>
      <c r="E85" s="3">
        <v>0</v>
      </c>
      <c r="F85" s="30">
        <v>0</v>
      </c>
      <c r="G85" s="30">
        <v>75163.98</v>
      </c>
      <c r="H85" s="3">
        <f t="shared" si="2"/>
        <v>75163.98</v>
      </c>
      <c r="I85" s="61" t="e">
        <f>#REF!</f>
        <v>#REF!</v>
      </c>
      <c r="J85" s="61" t="e">
        <f>#REF!</f>
        <v>#REF!</v>
      </c>
      <c r="K85" s="61" t="e">
        <f>#REF!</f>
        <v>#REF!</v>
      </c>
      <c r="L85" s="61" t="e">
        <f t="shared" si="4"/>
        <v>#REF!</v>
      </c>
      <c r="M85" s="3">
        <v>0</v>
      </c>
      <c r="N85" s="30">
        <v>0</v>
      </c>
      <c r="O85" s="30">
        <v>79124.092099406625</v>
      </c>
      <c r="P85" s="3">
        <v>79124.092099406625</v>
      </c>
    </row>
    <row r="86" spans="1:16" ht="34.5" customHeight="1">
      <c r="A86" s="14">
        <v>81</v>
      </c>
      <c r="B86" s="6" t="s">
        <v>88</v>
      </c>
      <c r="C86" s="32" t="s">
        <v>7</v>
      </c>
      <c r="D86" s="5" t="s">
        <v>89</v>
      </c>
      <c r="E86" s="3">
        <v>81509.81</v>
      </c>
      <c r="F86" s="30">
        <v>0</v>
      </c>
      <c r="G86" s="30">
        <v>0</v>
      </c>
      <c r="H86" s="3">
        <f t="shared" si="2"/>
        <v>81509.81</v>
      </c>
      <c r="I86" s="61" t="e">
        <f>#REF!</f>
        <v>#REF!</v>
      </c>
      <c r="J86" s="61" t="e">
        <f>#REF!</f>
        <v>#REF!</v>
      </c>
      <c r="K86" s="61" t="e">
        <f>#REF!</f>
        <v>#REF!</v>
      </c>
      <c r="L86" s="61" t="e">
        <f t="shared" si="4"/>
        <v>#REF!</v>
      </c>
      <c r="M86" s="3">
        <v>83220.426154705274</v>
      </c>
      <c r="N86" s="30">
        <v>0</v>
      </c>
      <c r="O86" s="30">
        <v>0</v>
      </c>
      <c r="P86" s="3">
        <v>83220.426154705274</v>
      </c>
    </row>
    <row r="87" spans="1:16" s="22" customFormat="1" ht="24" customHeight="1">
      <c r="A87" s="14">
        <v>82</v>
      </c>
      <c r="B87" s="17" t="s">
        <v>59</v>
      </c>
      <c r="C87" s="32" t="s">
        <v>5</v>
      </c>
      <c r="D87" s="11" t="s">
        <v>281</v>
      </c>
      <c r="E87" s="3">
        <v>337270.97</v>
      </c>
      <c r="F87" s="30">
        <v>12863.25</v>
      </c>
      <c r="G87" s="30">
        <v>41425.129999999997</v>
      </c>
      <c r="H87" s="30">
        <f t="shared" si="2"/>
        <v>391559.35</v>
      </c>
      <c r="I87" s="61" t="e">
        <f>#REF!</f>
        <v>#REF!</v>
      </c>
      <c r="J87" s="61" t="e">
        <f>#REF!</f>
        <v>#REF!</v>
      </c>
      <c r="K87" s="61" t="e">
        <f>#REF!</f>
        <v>#REF!</v>
      </c>
      <c r="L87" s="61" t="e">
        <f t="shared" si="4"/>
        <v>#REF!</v>
      </c>
      <c r="M87" s="3">
        <v>344931.76395901688</v>
      </c>
      <c r="N87" s="30">
        <v>12863.25</v>
      </c>
      <c r="O87" s="30">
        <v>43632.278988898695</v>
      </c>
      <c r="P87" s="30">
        <v>401427.29294791556</v>
      </c>
    </row>
    <row r="88" spans="1:16" ht="24" customHeight="1">
      <c r="A88" s="14">
        <v>83</v>
      </c>
      <c r="B88" s="6" t="s">
        <v>136</v>
      </c>
      <c r="C88" s="32" t="s">
        <v>46</v>
      </c>
      <c r="D88" s="5" t="s">
        <v>282</v>
      </c>
      <c r="E88" s="3">
        <v>0</v>
      </c>
      <c r="F88" s="30">
        <v>13554.130000000001</v>
      </c>
      <c r="G88" s="30">
        <v>0</v>
      </c>
      <c r="H88" s="3">
        <f t="shared" si="2"/>
        <v>13554.130000000001</v>
      </c>
      <c r="I88" s="61" t="e">
        <f>#REF!</f>
        <v>#REF!</v>
      </c>
      <c r="J88" s="61" t="e">
        <f>#REF!</f>
        <v>#REF!</v>
      </c>
      <c r="K88" s="61" t="e">
        <f>#REF!</f>
        <v>#REF!</v>
      </c>
      <c r="L88" s="61" t="e">
        <f t="shared" si="4"/>
        <v>#REF!</v>
      </c>
      <c r="M88" s="3">
        <v>0</v>
      </c>
      <c r="N88" s="30">
        <v>15953.384367586918</v>
      </c>
      <c r="O88" s="30">
        <v>0</v>
      </c>
      <c r="P88" s="3">
        <v>15953.384367586918</v>
      </c>
    </row>
    <row r="89" spans="1:16" ht="24" customHeight="1">
      <c r="A89" s="14">
        <v>84</v>
      </c>
      <c r="B89" s="6" t="s">
        <v>137</v>
      </c>
      <c r="C89" s="32" t="s">
        <v>7</v>
      </c>
      <c r="D89" s="5" t="s">
        <v>283</v>
      </c>
      <c r="E89" s="3">
        <v>49023.07</v>
      </c>
      <c r="F89" s="30">
        <v>0</v>
      </c>
      <c r="G89" s="30">
        <v>0</v>
      </c>
      <c r="H89" s="3">
        <f t="shared" si="2"/>
        <v>49023.07</v>
      </c>
      <c r="I89" s="61" t="e">
        <f>#REF!</f>
        <v>#REF!</v>
      </c>
      <c r="J89" s="61" t="e">
        <f>#REF!</f>
        <v>#REF!</v>
      </c>
      <c r="K89" s="61" t="e">
        <f>#REF!</f>
        <v>#REF!</v>
      </c>
      <c r="L89" s="61" t="e">
        <f t="shared" si="4"/>
        <v>#REF!</v>
      </c>
      <c r="M89" s="3">
        <v>50002.847977462086</v>
      </c>
      <c r="N89" s="30">
        <v>0</v>
      </c>
      <c r="O89" s="30">
        <v>0</v>
      </c>
      <c r="P89" s="3">
        <v>50002.847977462086</v>
      </c>
    </row>
    <row r="90" spans="1:16" ht="24" customHeight="1">
      <c r="A90" s="14">
        <v>85</v>
      </c>
      <c r="B90" s="6" t="s">
        <v>163</v>
      </c>
      <c r="C90" s="32" t="s">
        <v>7</v>
      </c>
      <c r="D90" s="5" t="s">
        <v>284</v>
      </c>
      <c r="E90" s="3">
        <v>112738.94</v>
      </c>
      <c r="F90" s="30">
        <v>0</v>
      </c>
      <c r="G90" s="30">
        <v>0</v>
      </c>
      <c r="H90" s="3">
        <f t="shared" si="2"/>
        <v>112738.94</v>
      </c>
      <c r="I90" s="61" t="e">
        <f>#REF!</f>
        <v>#REF!</v>
      </c>
      <c r="J90" s="61" t="e">
        <f>#REF!</f>
        <v>#REF!</v>
      </c>
      <c r="K90" s="61" t="e">
        <f>#REF!</f>
        <v>#REF!</v>
      </c>
      <c r="L90" s="61" t="e">
        <f t="shared" si="4"/>
        <v>#REF!</v>
      </c>
      <c r="M90" s="3">
        <v>115122.98584223559</v>
      </c>
      <c r="N90" s="30">
        <v>0</v>
      </c>
      <c r="O90" s="30">
        <v>0</v>
      </c>
      <c r="P90" s="3">
        <v>115122.98584223559</v>
      </c>
    </row>
    <row r="91" spans="1:16" ht="24" customHeight="1">
      <c r="A91" s="14">
        <v>86</v>
      </c>
      <c r="B91" s="6" t="s">
        <v>90</v>
      </c>
      <c r="C91" s="32" t="s">
        <v>12</v>
      </c>
      <c r="D91" s="5" t="s">
        <v>91</v>
      </c>
      <c r="E91" s="3">
        <v>0</v>
      </c>
      <c r="F91" s="30">
        <v>0</v>
      </c>
      <c r="G91" s="30">
        <v>92494.09</v>
      </c>
      <c r="H91" s="3">
        <f t="shared" si="2"/>
        <v>92494.09</v>
      </c>
      <c r="I91" s="61" t="e">
        <f>#REF!</f>
        <v>#REF!</v>
      </c>
      <c r="J91" s="61" t="e">
        <f>#REF!</f>
        <v>#REF!</v>
      </c>
      <c r="K91" s="61" t="e">
        <f>#REF!</f>
        <v>#REF!</v>
      </c>
      <c r="L91" s="61" t="e">
        <f t="shared" si="4"/>
        <v>#REF!</v>
      </c>
      <c r="M91" s="3">
        <v>0</v>
      </c>
      <c r="N91" s="30">
        <v>0</v>
      </c>
      <c r="O91" s="30">
        <v>92494.09</v>
      </c>
      <c r="P91" s="3">
        <v>92494.09</v>
      </c>
    </row>
    <row r="92" spans="1:16" ht="24" customHeight="1">
      <c r="A92" s="14">
        <v>87</v>
      </c>
      <c r="B92" s="6" t="s">
        <v>138</v>
      </c>
      <c r="C92" s="32" t="s">
        <v>12</v>
      </c>
      <c r="D92" s="7" t="s">
        <v>226</v>
      </c>
      <c r="E92" s="3">
        <v>0</v>
      </c>
      <c r="F92" s="30">
        <v>0</v>
      </c>
      <c r="G92" s="30">
        <v>308894.90000000002</v>
      </c>
      <c r="H92" s="3">
        <f t="shared" si="2"/>
        <v>308894.90000000002</v>
      </c>
      <c r="I92" s="61" t="e">
        <f>#REF!</f>
        <v>#REF!</v>
      </c>
      <c r="J92" s="61" t="e">
        <f>#REF!</f>
        <v>#REF!</v>
      </c>
      <c r="K92" s="61" t="e">
        <f>#REF!</f>
        <v>#REF!</v>
      </c>
      <c r="L92" s="61" t="e">
        <f t="shared" si="4"/>
        <v>#REF!</v>
      </c>
      <c r="M92" s="3">
        <v>0</v>
      </c>
      <c r="N92" s="30">
        <v>0</v>
      </c>
      <c r="O92" s="30">
        <v>308894.90000000002</v>
      </c>
      <c r="P92" s="3">
        <v>308894.90000000002</v>
      </c>
    </row>
    <row r="93" spans="1:16" ht="24" customHeight="1">
      <c r="A93" s="14">
        <v>88</v>
      </c>
      <c r="B93" s="6" t="s">
        <v>203</v>
      </c>
      <c r="C93" s="32" t="s">
        <v>12</v>
      </c>
      <c r="D93" s="7" t="s">
        <v>204</v>
      </c>
      <c r="E93" s="3">
        <v>0</v>
      </c>
      <c r="F93" s="30">
        <v>0</v>
      </c>
      <c r="G93" s="30">
        <v>229014.72</v>
      </c>
      <c r="H93" s="3">
        <f t="shared" si="2"/>
        <v>229014.72</v>
      </c>
      <c r="I93" s="61" t="e">
        <f>#REF!</f>
        <v>#REF!</v>
      </c>
      <c r="J93" s="61" t="e">
        <f>#REF!</f>
        <v>#REF!</v>
      </c>
      <c r="K93" s="61" t="e">
        <f>#REF!</f>
        <v>#REF!</v>
      </c>
      <c r="L93" s="61" t="e">
        <f t="shared" si="4"/>
        <v>#REF!</v>
      </c>
      <c r="M93" s="3">
        <v>0</v>
      </c>
      <c r="N93" s="30">
        <v>0</v>
      </c>
      <c r="O93" s="30">
        <v>240921.66203817195</v>
      </c>
      <c r="P93" s="3">
        <v>240921.66203817195</v>
      </c>
    </row>
    <row r="94" spans="1:16" ht="24" customHeight="1">
      <c r="A94" s="14">
        <v>89</v>
      </c>
      <c r="B94" s="6" t="s">
        <v>92</v>
      </c>
      <c r="C94" s="32" t="s">
        <v>12</v>
      </c>
      <c r="D94" s="7" t="s">
        <v>93</v>
      </c>
      <c r="E94" s="3">
        <v>0</v>
      </c>
      <c r="F94" s="30">
        <v>0</v>
      </c>
      <c r="G94" s="30">
        <v>233073.18</v>
      </c>
      <c r="H94" s="3">
        <f t="shared" si="2"/>
        <v>233073.18</v>
      </c>
      <c r="I94" s="61" t="e">
        <f>#REF!</f>
        <v>#REF!</v>
      </c>
      <c r="J94" s="61" t="e">
        <f>#REF!</f>
        <v>#REF!</v>
      </c>
      <c r="K94" s="61" t="e">
        <f>#REF!</f>
        <v>#REF!</v>
      </c>
      <c r="L94" s="61" t="e">
        <f t="shared" si="4"/>
        <v>#REF!</v>
      </c>
      <c r="M94" s="3">
        <v>0</v>
      </c>
      <c r="N94" s="30">
        <v>0</v>
      </c>
      <c r="O94" s="30">
        <v>245039.37616683415</v>
      </c>
      <c r="P94" s="3">
        <v>245039.37616683415</v>
      </c>
    </row>
    <row r="95" spans="1:16" ht="24" customHeight="1">
      <c r="A95" s="14">
        <v>90</v>
      </c>
      <c r="B95" s="6" t="s">
        <v>205</v>
      </c>
      <c r="C95" s="32" t="s">
        <v>12</v>
      </c>
      <c r="D95" s="7" t="s">
        <v>206</v>
      </c>
      <c r="E95" s="3">
        <v>0</v>
      </c>
      <c r="F95" s="30">
        <v>0</v>
      </c>
      <c r="G95" s="30">
        <v>188884.37</v>
      </c>
      <c r="H95" s="3">
        <f t="shared" si="2"/>
        <v>188884.37</v>
      </c>
      <c r="I95" s="61" t="e">
        <f>#REF!</f>
        <v>#REF!</v>
      </c>
      <c r="J95" s="61" t="e">
        <f>#REF!</f>
        <v>#REF!</v>
      </c>
      <c r="K95" s="61" t="e">
        <f>#REF!</f>
        <v>#REF!</v>
      </c>
      <c r="L95" s="61" t="e">
        <f t="shared" si="4"/>
        <v>#REF!</v>
      </c>
      <c r="M95" s="3">
        <v>0</v>
      </c>
      <c r="N95" s="30">
        <v>0</v>
      </c>
      <c r="O95" s="30">
        <v>198414.93922380538</v>
      </c>
      <c r="P95" s="3">
        <v>198414.93922380538</v>
      </c>
    </row>
    <row r="96" spans="1:16" ht="24" customHeight="1">
      <c r="A96" s="14">
        <v>91</v>
      </c>
      <c r="B96" s="6" t="s">
        <v>139</v>
      </c>
      <c r="C96" s="32" t="s">
        <v>20</v>
      </c>
      <c r="D96" s="7" t="s">
        <v>227</v>
      </c>
      <c r="E96" s="3">
        <v>94448.33</v>
      </c>
      <c r="F96" s="30">
        <v>0</v>
      </c>
      <c r="G96" s="30">
        <v>118027.18999999999</v>
      </c>
      <c r="H96" s="3">
        <f t="shared" si="2"/>
        <v>212475.51999999999</v>
      </c>
      <c r="I96" s="61" t="e">
        <f>#REF!</f>
        <v>#REF!</v>
      </c>
      <c r="J96" s="61" t="e">
        <f>#REF!</f>
        <v>#REF!</v>
      </c>
      <c r="K96" s="61" t="e">
        <f>#REF!</f>
        <v>#REF!</v>
      </c>
      <c r="L96" s="61" t="e">
        <f t="shared" si="4"/>
        <v>#REF!</v>
      </c>
      <c r="M96" s="3">
        <v>96440.380039249052</v>
      </c>
      <c r="N96" s="30">
        <v>0</v>
      </c>
      <c r="O96" s="30">
        <v>124483.33065054857</v>
      </c>
      <c r="P96" s="3">
        <v>220923.71068979762</v>
      </c>
    </row>
    <row r="97" spans="1:16" ht="24" customHeight="1">
      <c r="A97" s="14">
        <v>92</v>
      </c>
      <c r="B97" s="6" t="s">
        <v>94</v>
      </c>
      <c r="C97" s="32" t="s">
        <v>7</v>
      </c>
      <c r="D97" s="5" t="s">
        <v>95</v>
      </c>
      <c r="E97" s="3">
        <v>85156.95</v>
      </c>
      <c r="F97" s="30">
        <v>0</v>
      </c>
      <c r="G97" s="30">
        <v>0</v>
      </c>
      <c r="H97" s="3">
        <f t="shared" si="2"/>
        <v>85156.95</v>
      </c>
      <c r="I97" s="61" t="e">
        <f>#REF!</f>
        <v>#REF!</v>
      </c>
      <c r="J97" s="61" t="e">
        <f>#REF!</f>
        <v>#REF!</v>
      </c>
      <c r="K97" s="61" t="e">
        <f>#REF!</f>
        <v>#REF!</v>
      </c>
      <c r="L97" s="61" t="e">
        <f t="shared" si="4"/>
        <v>#REF!</v>
      </c>
      <c r="M97" s="3">
        <v>86951.124892826745</v>
      </c>
      <c r="N97" s="30">
        <v>0</v>
      </c>
      <c r="O97" s="30">
        <v>0</v>
      </c>
      <c r="P97" s="3">
        <v>86951.124892826745</v>
      </c>
    </row>
    <row r="98" spans="1:16" ht="24" customHeight="1">
      <c r="A98" s="14">
        <v>93</v>
      </c>
      <c r="B98" s="6" t="s">
        <v>140</v>
      </c>
      <c r="C98" s="32" t="s">
        <v>5</v>
      </c>
      <c r="D98" s="7" t="s">
        <v>285</v>
      </c>
      <c r="E98" s="3">
        <v>98035.69</v>
      </c>
      <c r="F98" s="30">
        <v>726.27</v>
      </c>
      <c r="G98" s="30">
        <v>100081.69</v>
      </c>
      <c r="H98" s="3">
        <f t="shared" si="2"/>
        <v>198843.65000000002</v>
      </c>
      <c r="I98" s="61" t="e">
        <f>#REF!</f>
        <v>#REF!</v>
      </c>
      <c r="J98" s="61" t="e">
        <f>#REF!</f>
        <v>#REF!</v>
      </c>
      <c r="K98" s="61" t="e">
        <f>#REF!</f>
        <v>#REF!</v>
      </c>
      <c r="L98" s="61" t="e">
        <f t="shared" si="4"/>
        <v>#REF!</v>
      </c>
      <c r="M98" s="3">
        <v>99697.949332668199</v>
      </c>
      <c r="N98" s="30">
        <v>726.27</v>
      </c>
      <c r="O98" s="30">
        <v>100081.69</v>
      </c>
      <c r="P98" s="3">
        <v>200505.90933266821</v>
      </c>
    </row>
    <row r="99" spans="1:16" ht="24" customHeight="1">
      <c r="A99" s="14">
        <v>94</v>
      </c>
      <c r="B99" s="6" t="s">
        <v>96</v>
      </c>
      <c r="C99" s="32" t="s">
        <v>7</v>
      </c>
      <c r="D99" s="5" t="s">
        <v>97</v>
      </c>
      <c r="E99" s="3">
        <v>90257.29</v>
      </c>
      <c r="F99" s="30">
        <v>0</v>
      </c>
      <c r="G99" s="30">
        <v>0</v>
      </c>
      <c r="H99" s="3">
        <f t="shared" si="2"/>
        <v>90257.29</v>
      </c>
      <c r="I99" s="61" t="e">
        <f>#REF!</f>
        <v>#REF!</v>
      </c>
      <c r="J99" s="61" t="e">
        <f>#REF!</f>
        <v>#REF!</v>
      </c>
      <c r="K99" s="61" t="e">
        <f>#REF!</f>
        <v>#REF!</v>
      </c>
      <c r="L99" s="61" t="e">
        <f t="shared" si="4"/>
        <v>#REF!</v>
      </c>
      <c r="M99" s="3">
        <v>92159.306691778795</v>
      </c>
      <c r="N99" s="30">
        <v>0</v>
      </c>
      <c r="O99" s="30">
        <v>0</v>
      </c>
      <c r="P99" s="3">
        <v>92159.306691778795</v>
      </c>
    </row>
    <row r="100" spans="1:16" ht="24" customHeight="1">
      <c r="A100" s="14">
        <v>95</v>
      </c>
      <c r="B100" s="6" t="s">
        <v>98</v>
      </c>
      <c r="C100" s="32" t="s">
        <v>7</v>
      </c>
      <c r="D100" s="5" t="s">
        <v>99</v>
      </c>
      <c r="E100" s="3">
        <v>83861.13</v>
      </c>
      <c r="F100" s="30">
        <v>0</v>
      </c>
      <c r="G100" s="30">
        <v>0</v>
      </c>
      <c r="H100" s="3">
        <f t="shared" si="2"/>
        <v>83861.13</v>
      </c>
      <c r="I100" s="61" t="e">
        <f>#REF!</f>
        <v>#REF!</v>
      </c>
      <c r="J100" s="61" t="e">
        <f>#REF!</f>
        <v>#REF!</v>
      </c>
      <c r="K100" s="61" t="e">
        <f>#REF!</f>
        <v>#REF!</v>
      </c>
      <c r="L100" s="61" t="e">
        <f t="shared" si="4"/>
        <v>#REF!</v>
      </c>
      <c r="M100" s="3">
        <v>85629.202944899793</v>
      </c>
      <c r="N100" s="30">
        <v>0</v>
      </c>
      <c r="O100" s="30">
        <v>0</v>
      </c>
      <c r="P100" s="3">
        <v>85629.202944899793</v>
      </c>
    </row>
    <row r="101" spans="1:16" ht="24" customHeight="1">
      <c r="A101" s="14">
        <v>96</v>
      </c>
      <c r="B101" s="6" t="s">
        <v>141</v>
      </c>
      <c r="C101" s="32" t="s">
        <v>7</v>
      </c>
      <c r="D101" s="5" t="s">
        <v>286</v>
      </c>
      <c r="E101" s="3">
        <v>85520.86</v>
      </c>
      <c r="F101" s="30">
        <v>0</v>
      </c>
      <c r="G101" s="30">
        <v>0</v>
      </c>
      <c r="H101" s="3">
        <f t="shared" si="2"/>
        <v>85520.86</v>
      </c>
      <c r="I101" s="61" t="e">
        <f>#REF!</f>
        <v>#REF!</v>
      </c>
      <c r="J101" s="61" t="e">
        <f>#REF!</f>
        <v>#REF!</v>
      </c>
      <c r="K101" s="61" t="e">
        <f>#REF!</f>
        <v>#REF!</v>
      </c>
      <c r="L101" s="61" t="e">
        <f t="shared" si="4"/>
        <v>#REF!</v>
      </c>
      <c r="M101" s="3">
        <v>87327.650110859366</v>
      </c>
      <c r="N101" s="30">
        <v>0</v>
      </c>
      <c r="O101" s="30">
        <v>0</v>
      </c>
      <c r="P101" s="3">
        <v>87327.650110859366</v>
      </c>
    </row>
    <row r="102" spans="1:16" ht="24" customHeight="1">
      <c r="A102" s="14">
        <v>97</v>
      </c>
      <c r="B102" s="6" t="s">
        <v>164</v>
      </c>
      <c r="C102" s="32" t="s">
        <v>5</v>
      </c>
      <c r="D102" s="7" t="s">
        <v>228</v>
      </c>
      <c r="E102" s="3">
        <v>33904.79</v>
      </c>
      <c r="F102" s="30">
        <v>1110.77</v>
      </c>
      <c r="G102" s="30">
        <v>46325.100000000006</v>
      </c>
      <c r="H102" s="3">
        <f t="shared" si="2"/>
        <v>81340.66</v>
      </c>
      <c r="I102" s="61" t="e">
        <f>#REF!</f>
        <v>#REF!</v>
      </c>
      <c r="J102" s="61" t="e">
        <f>#REF!</f>
        <v>#REF!</v>
      </c>
      <c r="K102" s="61" t="e">
        <f>#REF!</f>
        <v>#REF!</v>
      </c>
      <c r="L102" s="61" t="e">
        <f t="shared" si="4"/>
        <v>#REF!</v>
      </c>
      <c r="M102" s="3">
        <v>33904.79</v>
      </c>
      <c r="N102" s="30">
        <v>1241.6809235968178</v>
      </c>
      <c r="O102" s="30">
        <v>46325.100000000006</v>
      </c>
      <c r="P102" s="3">
        <v>81471.570923596824</v>
      </c>
    </row>
    <row r="103" spans="1:16" ht="24" customHeight="1">
      <c r="A103" s="14">
        <v>98</v>
      </c>
      <c r="B103" s="6" t="s">
        <v>100</v>
      </c>
      <c r="C103" s="32" t="s">
        <v>7</v>
      </c>
      <c r="D103" s="5" t="s">
        <v>101</v>
      </c>
      <c r="E103" s="3">
        <v>51286.2</v>
      </c>
      <c r="F103" s="30">
        <v>0</v>
      </c>
      <c r="G103" s="30">
        <v>0</v>
      </c>
      <c r="H103" s="3">
        <f t="shared" si="2"/>
        <v>51286.2</v>
      </c>
      <c r="I103" s="61" t="e">
        <f>#REF!</f>
        <v>#REF!</v>
      </c>
      <c r="J103" s="61" t="e">
        <f>#REF!</f>
        <v>#REF!</v>
      </c>
      <c r="K103" s="61" t="e">
        <f>#REF!</f>
        <v>#REF!</v>
      </c>
      <c r="L103" s="61" t="e">
        <f t="shared" si="4"/>
        <v>#REF!</v>
      </c>
      <c r="M103" s="3">
        <v>52138.042731825801</v>
      </c>
      <c r="N103" s="30">
        <v>0</v>
      </c>
      <c r="O103" s="30">
        <v>0</v>
      </c>
      <c r="P103" s="3">
        <v>52138.042731825801</v>
      </c>
    </row>
    <row r="104" spans="1:16" ht="24" customHeight="1">
      <c r="A104" s="14">
        <v>99</v>
      </c>
      <c r="B104" s="6" t="s">
        <v>207</v>
      </c>
      <c r="C104" s="32" t="s">
        <v>7</v>
      </c>
      <c r="D104" s="5" t="s">
        <v>208</v>
      </c>
      <c r="E104" s="3">
        <v>40570.9</v>
      </c>
      <c r="F104" s="30">
        <v>0</v>
      </c>
      <c r="G104" s="30">
        <v>0</v>
      </c>
      <c r="H104" s="3">
        <f t="shared" si="2"/>
        <v>40570.9</v>
      </c>
      <c r="I104" s="61" t="e">
        <f>#REF!</f>
        <v>#REF!</v>
      </c>
      <c r="J104" s="61" t="e">
        <f>#REF!</f>
        <v>#REF!</v>
      </c>
      <c r="K104" s="61" t="e">
        <f>#REF!</f>
        <v>#REF!</v>
      </c>
      <c r="L104" s="61" t="e">
        <f t="shared" si="4"/>
        <v>#REF!</v>
      </c>
      <c r="M104" s="3">
        <v>41149.550931472477</v>
      </c>
      <c r="N104" s="30">
        <v>0</v>
      </c>
      <c r="O104" s="30">
        <v>0</v>
      </c>
      <c r="P104" s="3">
        <v>41149.550931472477</v>
      </c>
    </row>
    <row r="105" spans="1:16" ht="24" customHeight="1">
      <c r="A105" s="14">
        <v>100</v>
      </c>
      <c r="B105" s="6" t="s">
        <v>142</v>
      </c>
      <c r="C105" s="32" t="s">
        <v>7</v>
      </c>
      <c r="D105" s="5" t="s">
        <v>287</v>
      </c>
      <c r="E105" s="3">
        <v>179247.68</v>
      </c>
      <c r="F105" s="30">
        <v>0</v>
      </c>
      <c r="G105" s="30">
        <v>0</v>
      </c>
      <c r="H105" s="3">
        <f t="shared" si="2"/>
        <v>179247.68</v>
      </c>
      <c r="I105" s="61" t="e">
        <f>#REF!</f>
        <v>#REF!</v>
      </c>
      <c r="J105" s="61" t="e">
        <f>#REF!</f>
        <v>#REF!</v>
      </c>
      <c r="K105" s="61" t="e">
        <f>#REF!</f>
        <v>#REF!</v>
      </c>
      <c r="L105" s="61" t="e">
        <f t="shared" si="4"/>
        <v>#REF!</v>
      </c>
      <c r="M105" s="3">
        <v>183015.01121039951</v>
      </c>
      <c r="N105" s="30">
        <v>0</v>
      </c>
      <c r="O105" s="30">
        <v>0</v>
      </c>
      <c r="P105" s="3">
        <v>183015.01121039951</v>
      </c>
    </row>
    <row r="106" spans="1:16" ht="24" customHeight="1">
      <c r="A106" s="14">
        <v>101</v>
      </c>
      <c r="B106" s="6" t="s">
        <v>102</v>
      </c>
      <c r="C106" s="32" t="s">
        <v>46</v>
      </c>
      <c r="D106" s="5" t="s">
        <v>103</v>
      </c>
      <c r="E106" s="3">
        <v>0</v>
      </c>
      <c r="F106" s="30">
        <v>22155.29</v>
      </c>
      <c r="G106" s="30">
        <v>0</v>
      </c>
      <c r="H106" s="3">
        <f t="shared" si="2"/>
        <v>22155.29</v>
      </c>
      <c r="I106" s="61" t="e">
        <f>#REF!</f>
        <v>#REF!</v>
      </c>
      <c r="J106" s="61" t="e">
        <f>#REF!</f>
        <v>#REF!</v>
      </c>
      <c r="K106" s="61" t="e">
        <f>#REF!</f>
        <v>#REF!</v>
      </c>
      <c r="L106" s="61" t="e">
        <f t="shared" si="4"/>
        <v>#REF!</v>
      </c>
      <c r="M106" s="3">
        <v>0</v>
      </c>
      <c r="N106" s="30">
        <v>28057.400859321911</v>
      </c>
      <c r="O106" s="30">
        <v>0</v>
      </c>
      <c r="P106" s="3">
        <v>28057.400859321911</v>
      </c>
    </row>
    <row r="107" spans="1:16" ht="24" customHeight="1">
      <c r="A107" s="14">
        <v>102</v>
      </c>
      <c r="B107" s="6" t="s">
        <v>36</v>
      </c>
      <c r="C107" s="32" t="s">
        <v>12</v>
      </c>
      <c r="D107" s="5" t="s">
        <v>37</v>
      </c>
      <c r="E107" s="3">
        <v>0</v>
      </c>
      <c r="F107" s="30">
        <v>0</v>
      </c>
      <c r="G107" s="30">
        <v>125588.61</v>
      </c>
      <c r="H107" s="3">
        <f t="shared" si="2"/>
        <v>125588.61</v>
      </c>
      <c r="I107" s="61" t="e">
        <f>#REF!</f>
        <v>#REF!</v>
      </c>
      <c r="J107" s="61" t="e">
        <f>#REF!</f>
        <v>#REF!</v>
      </c>
      <c r="K107" s="61" t="e">
        <f>#REF!</f>
        <v>#REF!</v>
      </c>
      <c r="L107" s="61" t="e">
        <f t="shared" si="4"/>
        <v>#REF!</v>
      </c>
      <c r="M107" s="3">
        <v>0</v>
      </c>
      <c r="N107" s="30">
        <v>0</v>
      </c>
      <c r="O107" s="30">
        <v>132244.35267690622</v>
      </c>
      <c r="P107" s="3">
        <v>132244.35267690622</v>
      </c>
    </row>
    <row r="108" spans="1:16" ht="24" customHeight="1">
      <c r="A108" s="14">
        <v>103</v>
      </c>
      <c r="B108" s="6" t="s">
        <v>209</v>
      </c>
      <c r="C108" s="32" t="s">
        <v>12</v>
      </c>
      <c r="D108" s="5" t="s">
        <v>210</v>
      </c>
      <c r="E108" s="3">
        <v>0</v>
      </c>
      <c r="F108" s="30">
        <v>0</v>
      </c>
      <c r="G108" s="30">
        <v>191999.03999999998</v>
      </c>
      <c r="H108" s="3">
        <f t="shared" si="2"/>
        <v>191999.03999999998</v>
      </c>
      <c r="I108" s="61" t="e">
        <f>#REF!</f>
        <v>#REF!</v>
      </c>
      <c r="J108" s="61" t="e">
        <f>#REF!</f>
        <v>#REF!</v>
      </c>
      <c r="K108" s="61" t="e">
        <f>#REF!</f>
        <v>#REF!</v>
      </c>
      <c r="L108" s="61" t="e">
        <f t="shared" si="4"/>
        <v>#REF!</v>
      </c>
      <c r="M108" s="3">
        <v>0</v>
      </c>
      <c r="N108" s="30">
        <v>0</v>
      </c>
      <c r="O108" s="30">
        <v>204035.11446991964</v>
      </c>
      <c r="P108" s="3">
        <v>204035.11446991964</v>
      </c>
    </row>
    <row r="109" spans="1:16" ht="24" customHeight="1">
      <c r="A109" s="14">
        <v>104</v>
      </c>
      <c r="B109" s="6" t="s">
        <v>143</v>
      </c>
      <c r="C109" s="32" t="s">
        <v>7</v>
      </c>
      <c r="D109" s="5" t="s">
        <v>229</v>
      </c>
      <c r="E109" s="3">
        <v>76420.09</v>
      </c>
      <c r="F109" s="30">
        <v>0</v>
      </c>
      <c r="G109" s="30">
        <v>0</v>
      </c>
      <c r="H109" s="3">
        <f t="shared" si="2"/>
        <v>76420.09</v>
      </c>
      <c r="I109" s="61" t="e">
        <f>#REF!</f>
        <v>#REF!</v>
      </c>
      <c r="J109" s="61" t="e">
        <f>#REF!</f>
        <v>#REF!</v>
      </c>
      <c r="K109" s="61" t="e">
        <f>#REF!</f>
        <v>#REF!</v>
      </c>
      <c r="L109" s="61" t="e">
        <f t="shared" si="4"/>
        <v>#REF!</v>
      </c>
      <c r="M109" s="3">
        <v>77971.78648533058</v>
      </c>
      <c r="N109" s="30">
        <v>0</v>
      </c>
      <c r="O109" s="30">
        <v>0</v>
      </c>
      <c r="P109" s="3">
        <v>77971.78648533058</v>
      </c>
    </row>
    <row r="110" spans="1:16" ht="24" customHeight="1">
      <c r="A110" s="14">
        <v>105</v>
      </c>
      <c r="B110" s="6" t="s">
        <v>104</v>
      </c>
      <c r="C110" s="32" t="s">
        <v>7</v>
      </c>
      <c r="D110" s="5" t="s">
        <v>105</v>
      </c>
      <c r="E110" s="3">
        <v>88523.540000000008</v>
      </c>
      <c r="F110" s="30">
        <v>0</v>
      </c>
      <c r="G110" s="30">
        <v>0</v>
      </c>
      <c r="H110" s="3">
        <f t="shared" si="2"/>
        <v>88523.540000000008</v>
      </c>
      <c r="I110" s="61" t="e">
        <f>#REF!</f>
        <v>#REF!</v>
      </c>
      <c r="J110" s="61" t="e">
        <f>#REF!</f>
        <v>#REF!</v>
      </c>
      <c r="K110" s="61" t="e">
        <f>#REF!</f>
        <v>#REF!</v>
      </c>
      <c r="L110" s="61" t="e">
        <f t="shared" si="4"/>
        <v>#REF!</v>
      </c>
      <c r="M110" s="3">
        <v>88523.540000000008</v>
      </c>
      <c r="N110" s="30">
        <v>0</v>
      </c>
      <c r="O110" s="30">
        <v>0</v>
      </c>
      <c r="P110" s="3">
        <v>88523.540000000008</v>
      </c>
    </row>
    <row r="111" spans="1:16" ht="24" customHeight="1">
      <c r="A111" s="14">
        <v>106</v>
      </c>
      <c r="B111" s="6" t="s">
        <v>144</v>
      </c>
      <c r="C111" s="32" t="s">
        <v>12</v>
      </c>
      <c r="D111" s="5" t="s">
        <v>230</v>
      </c>
      <c r="E111" s="3">
        <v>0</v>
      </c>
      <c r="F111" s="30">
        <v>0</v>
      </c>
      <c r="G111" s="30">
        <v>4936.5600000000004</v>
      </c>
      <c r="H111" s="3">
        <f t="shared" si="2"/>
        <v>4936.5600000000004</v>
      </c>
      <c r="I111" s="61" t="e">
        <f>#REF!</f>
        <v>#REF!</v>
      </c>
      <c r="J111" s="61" t="e">
        <f>#REF!</f>
        <v>#REF!</v>
      </c>
      <c r="K111" s="61" t="e">
        <f>#REF!</f>
        <v>#REF!</v>
      </c>
      <c r="L111" s="61" t="e">
        <f t="shared" si="4"/>
        <v>#REF!</v>
      </c>
      <c r="M111" s="3">
        <v>0</v>
      </c>
      <c r="N111" s="30">
        <v>0</v>
      </c>
      <c r="O111" s="30">
        <v>5179.8290034206093</v>
      </c>
      <c r="P111" s="3">
        <v>5179.8290034206093</v>
      </c>
    </row>
    <row r="112" spans="1:16" ht="24" customHeight="1">
      <c r="A112" s="14">
        <v>107</v>
      </c>
      <c r="B112" s="6" t="s">
        <v>145</v>
      </c>
      <c r="C112" s="32" t="s">
        <v>10</v>
      </c>
      <c r="D112" s="5" t="s">
        <v>231</v>
      </c>
      <c r="E112" s="3">
        <v>60291.83</v>
      </c>
      <c r="F112" s="30">
        <v>1324.38</v>
      </c>
      <c r="G112" s="30">
        <v>0</v>
      </c>
      <c r="H112" s="3">
        <f t="shared" si="2"/>
        <v>61616.21</v>
      </c>
      <c r="I112" s="61" t="e">
        <f>#REF!</f>
        <v>#REF!</v>
      </c>
      <c r="J112" s="61" t="e">
        <f>#REF!</f>
        <v>#REF!</v>
      </c>
      <c r="K112" s="61" t="e">
        <f>#REF!</f>
        <v>#REF!</v>
      </c>
      <c r="L112" s="61" t="e">
        <f t="shared" si="4"/>
        <v>#REF!</v>
      </c>
      <c r="M112" s="3">
        <v>60291.83</v>
      </c>
      <c r="N112" s="30">
        <v>1324.38</v>
      </c>
      <c r="O112" s="30">
        <v>0</v>
      </c>
      <c r="P112" s="3">
        <v>61616.21</v>
      </c>
    </row>
    <row r="113" spans="1:16" ht="24" customHeight="1">
      <c r="A113" s="14">
        <v>108</v>
      </c>
      <c r="B113" s="6" t="s">
        <v>146</v>
      </c>
      <c r="C113" s="32" t="s">
        <v>7</v>
      </c>
      <c r="D113" s="5" t="s">
        <v>147</v>
      </c>
      <c r="E113" s="3">
        <v>165811.64000000001</v>
      </c>
      <c r="F113" s="30">
        <v>0</v>
      </c>
      <c r="G113" s="30">
        <v>0</v>
      </c>
      <c r="H113" s="3">
        <f t="shared" si="2"/>
        <v>165811.64000000001</v>
      </c>
      <c r="I113" s="61" t="e">
        <f>#REF!</f>
        <v>#REF!</v>
      </c>
      <c r="J113" s="61" t="e">
        <f>#REF!</f>
        <v>#REF!</v>
      </c>
      <c r="K113" s="61" t="e">
        <f>#REF!</f>
        <v>#REF!</v>
      </c>
      <c r="L113" s="61" t="e">
        <f t="shared" si="4"/>
        <v>#REF!</v>
      </c>
      <c r="M113" s="3">
        <v>169296.2392468788</v>
      </c>
      <c r="N113" s="30">
        <v>0</v>
      </c>
      <c r="O113" s="30">
        <v>0</v>
      </c>
      <c r="P113" s="3">
        <v>169296.2392468788</v>
      </c>
    </row>
    <row r="114" spans="1:16" ht="24" customHeight="1">
      <c r="A114" s="14">
        <v>109</v>
      </c>
      <c r="B114" s="6" t="s">
        <v>148</v>
      </c>
      <c r="C114" s="32" t="s">
        <v>46</v>
      </c>
      <c r="D114" s="5" t="s">
        <v>232</v>
      </c>
      <c r="E114" s="3">
        <v>0</v>
      </c>
      <c r="F114" s="30">
        <v>5432.53</v>
      </c>
      <c r="G114" s="30">
        <v>0</v>
      </c>
      <c r="H114" s="3">
        <f t="shared" si="2"/>
        <v>5432.53</v>
      </c>
      <c r="I114" s="61" t="e">
        <f>#REF!</f>
        <v>#REF!</v>
      </c>
      <c r="J114" s="61" t="e">
        <f>#REF!</f>
        <v>#REF!</v>
      </c>
      <c r="K114" s="61" t="e">
        <f>#REF!</f>
        <v>#REF!</v>
      </c>
      <c r="L114" s="61" t="e">
        <f t="shared" si="4"/>
        <v>#REF!</v>
      </c>
      <c r="M114" s="3">
        <v>0</v>
      </c>
      <c r="N114" s="30">
        <v>8949.141828216656</v>
      </c>
      <c r="O114" s="30">
        <v>0</v>
      </c>
      <c r="P114" s="3">
        <v>8949.141828216656</v>
      </c>
    </row>
    <row r="115" spans="1:16" ht="24" customHeight="1">
      <c r="A115" s="14">
        <v>110</v>
      </c>
      <c r="B115" s="6" t="s">
        <v>149</v>
      </c>
      <c r="C115" s="32" t="s">
        <v>12</v>
      </c>
      <c r="D115" s="5" t="s">
        <v>288</v>
      </c>
      <c r="E115" s="3">
        <v>0</v>
      </c>
      <c r="F115" s="30">
        <v>0</v>
      </c>
      <c r="G115" s="30">
        <v>157076.35</v>
      </c>
      <c r="H115" s="3">
        <f t="shared" si="2"/>
        <v>157076.35</v>
      </c>
      <c r="I115" s="61" t="e">
        <f>#REF!</f>
        <v>#REF!</v>
      </c>
      <c r="J115" s="61" t="e">
        <f>#REF!</f>
        <v>#REF!</v>
      </c>
      <c r="K115" s="61" t="e">
        <f>#REF!</f>
        <v>#REF!</v>
      </c>
      <c r="L115" s="61" t="e">
        <f t="shared" si="4"/>
        <v>#REF!</v>
      </c>
      <c r="M115" s="3">
        <v>0</v>
      </c>
      <c r="N115" s="30">
        <v>0</v>
      </c>
      <c r="O115" s="30">
        <v>165266.78834645837</v>
      </c>
      <c r="P115" s="3">
        <v>165266.78834645837</v>
      </c>
    </row>
    <row r="116" spans="1:16" ht="24" customHeight="1">
      <c r="A116" s="14">
        <v>111</v>
      </c>
      <c r="B116" s="6" t="s">
        <v>150</v>
      </c>
      <c r="C116" s="32" t="s">
        <v>17</v>
      </c>
      <c r="D116" s="5" t="s">
        <v>233</v>
      </c>
      <c r="E116" s="3">
        <v>0</v>
      </c>
      <c r="F116" s="30">
        <v>8736.65</v>
      </c>
      <c r="G116" s="30">
        <v>33383.480000000003</v>
      </c>
      <c r="H116" s="3">
        <f t="shared" si="2"/>
        <v>42120.130000000005</v>
      </c>
      <c r="I116" s="61" t="e">
        <f>#REF!</f>
        <v>#REF!</v>
      </c>
      <c r="J116" s="61" t="e">
        <f>#REF!</f>
        <v>#REF!</v>
      </c>
      <c r="K116" s="61" t="e">
        <f>#REF!</f>
        <v>#REF!</v>
      </c>
      <c r="L116" s="61" t="e">
        <f t="shared" si="4"/>
        <v>#REF!</v>
      </c>
      <c r="M116" s="3">
        <v>0</v>
      </c>
      <c r="N116" s="30">
        <v>8736.65</v>
      </c>
      <c r="O116" s="30">
        <v>33383.480000000003</v>
      </c>
      <c r="P116" s="3">
        <v>42120.130000000005</v>
      </c>
    </row>
    <row r="117" spans="1:16" ht="24" customHeight="1">
      <c r="A117" s="14">
        <v>112</v>
      </c>
      <c r="B117" s="6" t="s">
        <v>151</v>
      </c>
      <c r="C117" s="32" t="s">
        <v>12</v>
      </c>
      <c r="D117" s="5" t="s">
        <v>289</v>
      </c>
      <c r="E117" s="3">
        <v>0</v>
      </c>
      <c r="F117" s="30">
        <v>0</v>
      </c>
      <c r="G117" s="30">
        <v>208869.05000000002</v>
      </c>
      <c r="H117" s="3">
        <f t="shared" si="2"/>
        <v>208869.05000000002</v>
      </c>
      <c r="I117" s="61" t="e">
        <f>#REF!</f>
        <v>#REF!</v>
      </c>
      <c r="J117" s="61" t="e">
        <f>#REF!</f>
        <v>#REF!</v>
      </c>
      <c r="K117" s="61" t="e">
        <f>#REF!</f>
        <v>#REF!</v>
      </c>
      <c r="L117" s="61" t="e">
        <f t="shared" si="4"/>
        <v>#REF!</v>
      </c>
      <c r="M117" s="3">
        <v>0</v>
      </c>
      <c r="N117" s="30">
        <v>0</v>
      </c>
      <c r="O117" s="30">
        <v>220657.73376906698</v>
      </c>
      <c r="P117" s="3">
        <v>220657.73376906698</v>
      </c>
    </row>
    <row r="118" spans="1:16" ht="24" customHeight="1">
      <c r="A118" s="14">
        <v>113</v>
      </c>
      <c r="B118" s="6" t="s">
        <v>38</v>
      </c>
      <c r="C118" s="32" t="s">
        <v>7</v>
      </c>
      <c r="D118" s="10" t="s">
        <v>234</v>
      </c>
      <c r="E118" s="3">
        <v>82428.489999999991</v>
      </c>
      <c r="F118" s="30">
        <v>0</v>
      </c>
      <c r="G118" s="30">
        <v>0</v>
      </c>
      <c r="H118" s="3">
        <f t="shared" si="2"/>
        <v>82428.489999999991</v>
      </c>
      <c r="I118" s="61" t="e">
        <f>#REF!</f>
        <v>#REF!</v>
      </c>
      <c r="J118" s="61" t="e">
        <f>#REF!</f>
        <v>#REF!</v>
      </c>
      <c r="K118" s="61" t="e">
        <f>#REF!</f>
        <v>#REF!</v>
      </c>
      <c r="L118" s="61" t="e">
        <f t="shared" si="4"/>
        <v>#REF!</v>
      </c>
      <c r="M118" s="3">
        <v>84115.013098804324</v>
      </c>
      <c r="N118" s="30">
        <v>0</v>
      </c>
      <c r="O118" s="30">
        <v>0</v>
      </c>
      <c r="P118" s="3">
        <v>84115.013098804324</v>
      </c>
    </row>
    <row r="119" spans="1:16" ht="24" customHeight="1">
      <c r="A119" s="14">
        <v>114</v>
      </c>
      <c r="B119" s="6" t="s">
        <v>106</v>
      </c>
      <c r="C119" s="32" t="s">
        <v>7</v>
      </c>
      <c r="D119" s="10" t="s">
        <v>107</v>
      </c>
      <c r="E119" s="3">
        <v>100810.54</v>
      </c>
      <c r="F119" s="30">
        <v>0</v>
      </c>
      <c r="G119" s="30">
        <v>0</v>
      </c>
      <c r="H119" s="3">
        <f t="shared" si="2"/>
        <v>100810.54</v>
      </c>
      <c r="I119" s="61" t="e">
        <f>#REF!</f>
        <v>#REF!</v>
      </c>
      <c r="J119" s="61" t="e">
        <f>#REF!</f>
        <v>#REF!</v>
      </c>
      <c r="K119" s="61" t="e">
        <f>#REF!</f>
        <v>#REF!</v>
      </c>
      <c r="L119" s="61" t="e">
        <f t="shared" si="4"/>
        <v>#REF!</v>
      </c>
      <c r="M119" s="3">
        <v>102935.83742823155</v>
      </c>
      <c r="N119" s="30">
        <v>0</v>
      </c>
      <c r="O119" s="30">
        <v>0</v>
      </c>
      <c r="P119" s="3">
        <v>102935.83742823155</v>
      </c>
    </row>
    <row r="120" spans="1:16" ht="24" customHeight="1">
      <c r="A120" s="14">
        <v>115</v>
      </c>
      <c r="B120" s="8" t="s">
        <v>108</v>
      </c>
      <c r="C120" s="33" t="s">
        <v>7</v>
      </c>
      <c r="D120" s="9" t="s">
        <v>109</v>
      </c>
      <c r="E120" s="3">
        <v>116439.21</v>
      </c>
      <c r="F120" s="30">
        <v>0</v>
      </c>
      <c r="G120" s="30">
        <v>0</v>
      </c>
      <c r="H120" s="3">
        <f t="shared" si="2"/>
        <v>116439.21</v>
      </c>
      <c r="I120" s="61" t="e">
        <f>#REF!</f>
        <v>#REF!</v>
      </c>
      <c r="J120" s="61" t="e">
        <f>#REF!</f>
        <v>#REF!</v>
      </c>
      <c r="K120" s="61" t="e">
        <f>#REF!</f>
        <v>#REF!</v>
      </c>
      <c r="L120" s="61" t="e">
        <f t="shared" si="4"/>
        <v>#REF!</v>
      </c>
      <c r="M120" s="3">
        <v>116439.21</v>
      </c>
      <c r="N120" s="30">
        <v>0</v>
      </c>
      <c r="O120" s="30">
        <v>0</v>
      </c>
      <c r="P120" s="3">
        <v>116439.21</v>
      </c>
    </row>
    <row r="121" spans="1:16" ht="24" customHeight="1">
      <c r="A121" s="14">
        <v>116</v>
      </c>
      <c r="B121" s="8" t="s">
        <v>152</v>
      </c>
      <c r="C121" s="33" t="s">
        <v>7</v>
      </c>
      <c r="D121" s="9" t="s">
        <v>290</v>
      </c>
      <c r="E121" s="3">
        <v>82162.720000000001</v>
      </c>
      <c r="F121" s="30">
        <v>0</v>
      </c>
      <c r="G121" s="30">
        <v>0</v>
      </c>
      <c r="H121" s="3">
        <f t="shared" si="2"/>
        <v>82162.720000000001</v>
      </c>
      <c r="I121" s="61" t="e">
        <f>#REF!</f>
        <v>#REF!</v>
      </c>
      <c r="J121" s="61" t="e">
        <f>#REF!</f>
        <v>#REF!</v>
      </c>
      <c r="K121" s="61" t="e">
        <f>#REF!</f>
        <v>#REF!</v>
      </c>
      <c r="L121" s="61" t="e">
        <f t="shared" si="4"/>
        <v>#REF!</v>
      </c>
      <c r="M121" s="3">
        <v>83894.487710181362</v>
      </c>
      <c r="N121" s="30">
        <v>0</v>
      </c>
      <c r="O121" s="30">
        <v>0</v>
      </c>
      <c r="P121" s="3">
        <v>83894.487710181362</v>
      </c>
    </row>
    <row r="122" spans="1:16" ht="24" customHeight="1">
      <c r="A122" s="14">
        <v>117</v>
      </c>
      <c r="B122" s="8" t="s">
        <v>110</v>
      </c>
      <c r="C122" s="33" t="s">
        <v>7</v>
      </c>
      <c r="D122" s="9" t="s">
        <v>111</v>
      </c>
      <c r="E122" s="3">
        <v>112202.65</v>
      </c>
      <c r="F122" s="30">
        <v>0</v>
      </c>
      <c r="G122" s="30">
        <v>0</v>
      </c>
      <c r="H122" s="3">
        <f t="shared" si="2"/>
        <v>112202.65</v>
      </c>
      <c r="I122" s="61" t="e">
        <f>#REF!</f>
        <v>#REF!</v>
      </c>
      <c r="J122" s="61" t="e">
        <f>#REF!</f>
        <v>#REF!</v>
      </c>
      <c r="K122" s="61" t="e">
        <f>#REF!</f>
        <v>#REF!</v>
      </c>
      <c r="L122" s="61" t="e">
        <f t="shared" si="4"/>
        <v>#REF!</v>
      </c>
      <c r="M122" s="3">
        <v>114560.02520627814</v>
      </c>
      <c r="N122" s="30">
        <v>0</v>
      </c>
      <c r="O122" s="30">
        <v>0</v>
      </c>
      <c r="P122" s="3">
        <v>114560.02520627814</v>
      </c>
    </row>
    <row r="123" spans="1:16" ht="31.5" customHeight="1">
      <c r="A123" s="14">
        <v>118</v>
      </c>
      <c r="B123" s="8" t="s">
        <v>112</v>
      </c>
      <c r="C123" s="33" t="s">
        <v>20</v>
      </c>
      <c r="D123" s="12" t="s">
        <v>113</v>
      </c>
      <c r="E123" s="3">
        <v>113288.87</v>
      </c>
      <c r="F123" s="30">
        <v>0</v>
      </c>
      <c r="G123" s="30">
        <v>58049.14</v>
      </c>
      <c r="H123" s="3">
        <f t="shared" si="2"/>
        <v>171338.01</v>
      </c>
      <c r="I123" s="61" t="e">
        <f>#REF!</f>
        <v>#REF!</v>
      </c>
      <c r="J123" s="61" t="e">
        <f>#REF!</f>
        <v>#REF!</v>
      </c>
      <c r="K123" s="61" t="e">
        <f>#REF!</f>
        <v>#REF!</v>
      </c>
      <c r="L123" s="61" t="e">
        <f t="shared" si="4"/>
        <v>#REF!</v>
      </c>
      <c r="M123" s="3">
        <v>113288.87</v>
      </c>
      <c r="N123" s="30">
        <v>0</v>
      </c>
      <c r="O123" s="30">
        <v>61052.991030887468</v>
      </c>
      <c r="P123" s="3">
        <v>174341.86103088746</v>
      </c>
    </row>
    <row r="124" spans="1:16" ht="31.5" customHeight="1">
      <c r="A124" s="14">
        <v>119</v>
      </c>
      <c r="B124" s="8" t="s">
        <v>153</v>
      </c>
      <c r="C124" s="33" t="s">
        <v>12</v>
      </c>
      <c r="D124" s="12" t="s">
        <v>154</v>
      </c>
      <c r="E124" s="3">
        <v>0</v>
      </c>
      <c r="F124" s="30">
        <v>0</v>
      </c>
      <c r="G124" s="30">
        <v>10244.975126461386</v>
      </c>
      <c r="H124" s="3">
        <f t="shared" si="2"/>
        <v>10244.975126461386</v>
      </c>
      <c r="I124" s="61" t="e">
        <f>#REF!</f>
        <v>#REF!</v>
      </c>
      <c r="J124" s="61" t="e">
        <f>#REF!</f>
        <v>#REF!</v>
      </c>
      <c r="K124" s="61" t="e">
        <f>#REF!</f>
        <v>#REF!</v>
      </c>
      <c r="L124" s="61" t="e">
        <f t="shared" si="4"/>
        <v>#REF!</v>
      </c>
      <c r="M124" s="3">
        <v>0</v>
      </c>
      <c r="N124" s="30">
        <v>0</v>
      </c>
      <c r="O124" s="30">
        <v>10244.975126461386</v>
      </c>
      <c r="P124" s="3">
        <v>10244.975126461386</v>
      </c>
    </row>
    <row r="125" spans="1:16" ht="24" customHeight="1">
      <c r="A125" s="14">
        <v>120</v>
      </c>
      <c r="B125" s="8" t="s">
        <v>114</v>
      </c>
      <c r="C125" s="33" t="s">
        <v>12</v>
      </c>
      <c r="D125" s="12" t="s">
        <v>115</v>
      </c>
      <c r="E125" s="3">
        <v>0</v>
      </c>
      <c r="F125" s="30">
        <v>0</v>
      </c>
      <c r="G125" s="30">
        <v>138473.03</v>
      </c>
      <c r="H125" s="3">
        <f t="shared" si="2"/>
        <v>138473.03</v>
      </c>
      <c r="I125" s="61" t="e">
        <f>#REF!</f>
        <v>#REF!</v>
      </c>
      <c r="J125" s="61" t="e">
        <f>#REF!</f>
        <v>#REF!</v>
      </c>
      <c r="K125" s="61" t="e">
        <f>#REF!</f>
        <v>#REF!</v>
      </c>
      <c r="L125" s="61" t="e">
        <f t="shared" si="4"/>
        <v>#REF!</v>
      </c>
      <c r="M125" s="3">
        <v>0</v>
      </c>
      <c r="N125" s="30">
        <v>0</v>
      </c>
      <c r="O125" s="30">
        <v>145677.99337886009</v>
      </c>
      <c r="P125" s="3">
        <v>145677.99337886009</v>
      </c>
    </row>
    <row r="126" spans="1:16" ht="29.25" customHeight="1">
      <c r="A126" s="14">
        <v>121</v>
      </c>
      <c r="B126" s="8" t="s">
        <v>155</v>
      </c>
      <c r="C126" s="33" t="s">
        <v>17</v>
      </c>
      <c r="D126" s="13" t="s">
        <v>156</v>
      </c>
      <c r="E126" s="3">
        <v>0</v>
      </c>
      <c r="F126" s="30">
        <v>7220.02</v>
      </c>
      <c r="G126" s="30">
        <v>111236.62</v>
      </c>
      <c r="H126" s="3">
        <f t="shared" si="2"/>
        <v>118456.64</v>
      </c>
      <c r="I126" s="61" t="e">
        <f>#REF!</f>
        <v>#REF!</v>
      </c>
      <c r="J126" s="61" t="e">
        <f>#REF!</f>
        <v>#REF!</v>
      </c>
      <c r="K126" s="61" t="e">
        <f>#REF!</f>
        <v>#REF!</v>
      </c>
      <c r="L126" s="61" t="e">
        <f t="shared" si="4"/>
        <v>#REF!</v>
      </c>
      <c r="M126" s="3">
        <v>0</v>
      </c>
      <c r="N126" s="30">
        <v>9434.1561916090723</v>
      </c>
      <c r="O126" s="30">
        <v>118403.01015684834</v>
      </c>
      <c r="P126" s="3">
        <v>127837.16634845741</v>
      </c>
    </row>
    <row r="127" spans="1:16" ht="24" customHeight="1">
      <c r="A127" s="14">
        <v>122</v>
      </c>
      <c r="B127" s="8" t="s">
        <v>116</v>
      </c>
      <c r="C127" s="33" t="s">
        <v>12</v>
      </c>
      <c r="D127" s="5" t="s">
        <v>117</v>
      </c>
      <c r="E127" s="3">
        <v>0</v>
      </c>
      <c r="F127" s="30">
        <v>0</v>
      </c>
      <c r="G127" s="30">
        <v>104302.88999999998</v>
      </c>
      <c r="H127" s="3">
        <f t="shared" si="2"/>
        <v>104302.88999999998</v>
      </c>
      <c r="I127" s="61" t="e">
        <f>#REF!</f>
        <v>#REF!</v>
      </c>
      <c r="J127" s="61" t="e">
        <f>#REF!</f>
        <v>#REF!</v>
      </c>
      <c r="K127" s="61" t="e">
        <f>#REF!</f>
        <v>#REF!</v>
      </c>
      <c r="L127" s="61" t="e">
        <f t="shared" si="4"/>
        <v>#REF!</v>
      </c>
      <c r="M127" s="3">
        <v>0</v>
      </c>
      <c r="N127" s="30">
        <v>0</v>
      </c>
      <c r="O127" s="30">
        <v>109586.25357163636</v>
      </c>
      <c r="P127" s="3">
        <v>109586.25357163636</v>
      </c>
    </row>
    <row r="128" spans="1:16" ht="24" customHeight="1">
      <c r="A128" s="14">
        <v>123</v>
      </c>
      <c r="B128" s="8" t="s">
        <v>118</v>
      </c>
      <c r="C128" s="33" t="s">
        <v>12</v>
      </c>
      <c r="D128" s="5" t="s">
        <v>119</v>
      </c>
      <c r="E128" s="3">
        <v>0</v>
      </c>
      <c r="F128" s="30">
        <v>0</v>
      </c>
      <c r="G128" s="30">
        <v>48646.16</v>
      </c>
      <c r="H128" s="3">
        <f t="shared" ref="H128:H142" si="5">E128+F128+G128</f>
        <v>48646.16</v>
      </c>
      <c r="I128" s="61" t="e">
        <f>#REF!</f>
        <v>#REF!</v>
      </c>
      <c r="J128" s="61" t="e">
        <f>#REF!</f>
        <v>#REF!</v>
      </c>
      <c r="K128" s="61" t="e">
        <f>#REF!</f>
        <v>#REF!</v>
      </c>
      <c r="L128" s="61" t="e">
        <f t="shared" si="4"/>
        <v>#REF!</v>
      </c>
      <c r="M128" s="3">
        <v>0</v>
      </c>
      <c r="N128" s="30">
        <v>0</v>
      </c>
      <c r="O128" s="30">
        <v>51179.034600240637</v>
      </c>
      <c r="P128" s="3">
        <v>51179.034600240637</v>
      </c>
    </row>
    <row r="129" spans="1:16" ht="24" customHeight="1">
      <c r="A129" s="14">
        <v>124</v>
      </c>
      <c r="B129" s="8" t="s">
        <v>60</v>
      </c>
      <c r="C129" s="33" t="s">
        <v>12</v>
      </c>
      <c r="D129" s="18" t="s">
        <v>61</v>
      </c>
      <c r="E129" s="3">
        <v>0</v>
      </c>
      <c r="F129" s="30">
        <v>0</v>
      </c>
      <c r="G129" s="30">
        <v>60385.04</v>
      </c>
      <c r="H129" s="3">
        <f t="shared" si="5"/>
        <v>60385.04</v>
      </c>
      <c r="I129" s="61" t="e">
        <f>#REF!</f>
        <v>#REF!</v>
      </c>
      <c r="J129" s="61" t="e">
        <f>#REF!</f>
        <v>#REF!</v>
      </c>
      <c r="K129" s="61" t="e">
        <f>#REF!</f>
        <v>#REF!</v>
      </c>
      <c r="L129" s="61" t="e">
        <f t="shared" si="4"/>
        <v>#REF!</v>
      </c>
      <c r="M129" s="3">
        <v>0</v>
      </c>
      <c r="N129" s="30">
        <v>0</v>
      </c>
      <c r="O129" s="30">
        <v>63522.968275414969</v>
      </c>
      <c r="P129" s="3">
        <v>63522.968275414969</v>
      </c>
    </row>
    <row r="130" spans="1:16" ht="24" customHeight="1">
      <c r="A130" s="14">
        <v>125</v>
      </c>
      <c r="B130" s="8" t="s">
        <v>62</v>
      </c>
      <c r="C130" s="33" t="s">
        <v>7</v>
      </c>
      <c r="D130" s="9" t="s">
        <v>63</v>
      </c>
      <c r="E130" s="3">
        <v>81200.179999999993</v>
      </c>
      <c r="F130" s="30">
        <v>0</v>
      </c>
      <c r="G130" s="30">
        <v>0</v>
      </c>
      <c r="H130" s="3">
        <f t="shared" si="5"/>
        <v>81200.179999999993</v>
      </c>
      <c r="I130" s="61" t="e">
        <f>#REF!</f>
        <v>#REF!</v>
      </c>
      <c r="J130" s="61" t="e">
        <f>#REF!</f>
        <v>#REF!</v>
      </c>
      <c r="K130" s="61" t="e">
        <f>#REF!</f>
        <v>#REF!</v>
      </c>
      <c r="L130" s="61" t="e">
        <f t="shared" si="4"/>
        <v>#REF!</v>
      </c>
      <c r="M130" s="3">
        <v>81200.179999999993</v>
      </c>
      <c r="N130" s="30">
        <v>0</v>
      </c>
      <c r="O130" s="30">
        <v>0</v>
      </c>
      <c r="P130" s="3">
        <v>81200.179999999993</v>
      </c>
    </row>
    <row r="131" spans="1:16" ht="24" customHeight="1">
      <c r="A131" s="14">
        <v>126</v>
      </c>
      <c r="B131" s="8" t="s">
        <v>120</v>
      </c>
      <c r="C131" s="33" t="s">
        <v>10</v>
      </c>
      <c r="D131" s="9" t="s">
        <v>121</v>
      </c>
      <c r="E131" s="3">
        <v>50291.229999999996</v>
      </c>
      <c r="F131" s="30">
        <v>4743.37</v>
      </c>
      <c r="G131" s="30">
        <v>0</v>
      </c>
      <c r="H131" s="3">
        <f t="shared" si="5"/>
        <v>55034.6</v>
      </c>
      <c r="I131" s="61" t="e">
        <f>#REF!</f>
        <v>#REF!</v>
      </c>
      <c r="J131" s="61" t="e">
        <f>#REF!</f>
        <v>#REF!</v>
      </c>
      <c r="K131" s="61" t="e">
        <f>#REF!</f>
        <v>#REF!</v>
      </c>
      <c r="L131" s="61" t="e">
        <f t="shared" si="4"/>
        <v>#REF!</v>
      </c>
      <c r="M131" s="3">
        <v>51319.334249178959</v>
      </c>
      <c r="N131" s="30">
        <v>4743.37</v>
      </c>
      <c r="O131" s="30">
        <v>0</v>
      </c>
      <c r="P131" s="3">
        <v>56062.704249178962</v>
      </c>
    </row>
    <row r="132" spans="1:16" ht="24" customHeight="1">
      <c r="A132" s="14">
        <v>127</v>
      </c>
      <c r="B132" s="8" t="s">
        <v>157</v>
      </c>
      <c r="C132" s="33" t="s">
        <v>7</v>
      </c>
      <c r="D132" s="5" t="s">
        <v>291</v>
      </c>
      <c r="E132" s="3">
        <v>93836</v>
      </c>
      <c r="F132" s="30">
        <v>0</v>
      </c>
      <c r="G132" s="30">
        <v>0</v>
      </c>
      <c r="H132" s="3">
        <f t="shared" si="5"/>
        <v>93836</v>
      </c>
      <c r="I132" s="61" t="e">
        <f>#REF!</f>
        <v>#REF!</v>
      </c>
      <c r="J132" s="61" t="e">
        <f>#REF!</f>
        <v>#REF!</v>
      </c>
      <c r="K132" s="61" t="e">
        <f>#REF!</f>
        <v>#REF!</v>
      </c>
      <c r="L132" s="61" t="e">
        <f t="shared" si="4"/>
        <v>#REF!</v>
      </c>
      <c r="M132" s="3">
        <v>95795.794371274402</v>
      </c>
      <c r="N132" s="30">
        <v>0</v>
      </c>
      <c r="O132" s="30">
        <v>0</v>
      </c>
      <c r="P132" s="3">
        <v>95795.794371274402</v>
      </c>
    </row>
    <row r="133" spans="1:16" ht="24" customHeight="1">
      <c r="A133" s="14">
        <v>128</v>
      </c>
      <c r="B133" s="8" t="s">
        <v>158</v>
      </c>
      <c r="C133" s="33" t="s">
        <v>159</v>
      </c>
      <c r="D133" s="5" t="s">
        <v>235</v>
      </c>
      <c r="E133" s="3">
        <v>147472.86000000002</v>
      </c>
      <c r="F133" s="30">
        <v>3217.95</v>
      </c>
      <c r="G133" s="30">
        <v>0</v>
      </c>
      <c r="H133" s="3">
        <f t="shared" si="5"/>
        <v>150690.81000000003</v>
      </c>
      <c r="I133" s="61" t="e">
        <f>#REF!</f>
        <v>#REF!</v>
      </c>
      <c r="J133" s="61" t="e">
        <f>#REF!</f>
        <v>#REF!</v>
      </c>
      <c r="K133" s="61" t="e">
        <f>#REF!</f>
        <v>#REF!</v>
      </c>
      <c r="L133" s="61" t="e">
        <f t="shared" si="4"/>
        <v>#REF!</v>
      </c>
      <c r="M133" s="3">
        <v>150589.29279686039</v>
      </c>
      <c r="N133" s="30">
        <v>3217.95</v>
      </c>
      <c r="O133" s="30">
        <v>0</v>
      </c>
      <c r="P133" s="3">
        <v>153807.2427968604</v>
      </c>
    </row>
    <row r="134" spans="1:16" ht="24" customHeight="1">
      <c r="A134" s="14">
        <v>129</v>
      </c>
      <c r="B134" s="8" t="s">
        <v>64</v>
      </c>
      <c r="C134" s="33" t="s">
        <v>7</v>
      </c>
      <c r="D134" s="5" t="s">
        <v>65</v>
      </c>
      <c r="E134" s="3">
        <v>235613.01</v>
      </c>
      <c r="F134" s="30">
        <v>0</v>
      </c>
      <c r="G134" s="30">
        <v>0</v>
      </c>
      <c r="H134" s="3">
        <f t="shared" si="5"/>
        <v>235613.01</v>
      </c>
      <c r="I134" s="61" t="e">
        <f>#REF!</f>
        <v>#REF!</v>
      </c>
      <c r="J134" s="61" t="e">
        <f>#REF!</f>
        <v>#REF!</v>
      </c>
      <c r="K134" s="61" t="e">
        <f>#REF!</f>
        <v>#REF!</v>
      </c>
      <c r="L134" s="61" t="e">
        <f t="shared" si="4"/>
        <v>#REF!</v>
      </c>
      <c r="M134" s="3">
        <v>243702.79630297865</v>
      </c>
      <c r="N134" s="30">
        <v>0</v>
      </c>
      <c r="O134" s="30">
        <v>0</v>
      </c>
      <c r="P134" s="3">
        <v>243702.79630297865</v>
      </c>
    </row>
    <row r="135" spans="1:16" ht="24" customHeight="1">
      <c r="A135" s="14">
        <v>130</v>
      </c>
      <c r="B135" s="8" t="s">
        <v>211</v>
      </c>
      <c r="C135" s="33" t="s">
        <v>7</v>
      </c>
      <c r="D135" s="5" t="s">
        <v>212</v>
      </c>
      <c r="E135" s="3">
        <v>55661.47</v>
      </c>
      <c r="F135" s="30">
        <v>0</v>
      </c>
      <c r="G135" s="30">
        <v>0</v>
      </c>
      <c r="H135" s="3">
        <f t="shared" si="5"/>
        <v>55661.47</v>
      </c>
      <c r="I135" s="61" t="e">
        <f>#REF!</f>
        <v>#REF!</v>
      </c>
      <c r="J135" s="61" t="e">
        <f>#REF!</f>
        <v>#REF!</v>
      </c>
      <c r="K135" s="61" t="e">
        <f>#REF!</f>
        <v>#REF!</v>
      </c>
      <c r="L135" s="61" t="e">
        <f t="shared" si="4"/>
        <v>#REF!</v>
      </c>
      <c r="M135" s="3">
        <v>56721.550113376361</v>
      </c>
      <c r="N135" s="30">
        <v>0</v>
      </c>
      <c r="O135" s="30">
        <v>0</v>
      </c>
      <c r="P135" s="3">
        <v>56721.550113376361</v>
      </c>
    </row>
    <row r="136" spans="1:16" ht="24" customHeight="1">
      <c r="A136" s="14">
        <v>131</v>
      </c>
      <c r="B136" s="8" t="s">
        <v>122</v>
      </c>
      <c r="C136" s="33" t="s">
        <v>7</v>
      </c>
      <c r="D136" s="5" t="s">
        <v>123</v>
      </c>
      <c r="E136" s="3">
        <v>84096.760000000009</v>
      </c>
      <c r="F136" s="30">
        <v>0</v>
      </c>
      <c r="G136" s="30">
        <v>0</v>
      </c>
      <c r="H136" s="3">
        <f t="shared" si="5"/>
        <v>84096.760000000009</v>
      </c>
      <c r="I136" s="61" t="e">
        <f>#REF!</f>
        <v>#REF!</v>
      </c>
      <c r="J136" s="61" t="e">
        <f>#REF!</f>
        <v>#REF!</v>
      </c>
      <c r="K136" s="61" t="e">
        <f>#REF!</f>
        <v>#REF!</v>
      </c>
      <c r="L136" s="61" t="e">
        <f t="shared" si="4"/>
        <v>#REF!</v>
      </c>
      <c r="M136" s="3">
        <v>85877.255161271984</v>
      </c>
      <c r="N136" s="30">
        <v>0</v>
      </c>
      <c r="O136" s="30">
        <v>0</v>
      </c>
      <c r="P136" s="3">
        <v>85877.255161271984</v>
      </c>
    </row>
    <row r="137" spans="1:16" ht="24" customHeight="1">
      <c r="A137" s="14">
        <v>132</v>
      </c>
      <c r="B137" s="8" t="s">
        <v>66</v>
      </c>
      <c r="C137" s="33" t="s">
        <v>7</v>
      </c>
      <c r="D137" s="5" t="s">
        <v>67</v>
      </c>
      <c r="E137" s="3">
        <v>48406.92</v>
      </c>
      <c r="F137" s="30">
        <v>0</v>
      </c>
      <c r="G137" s="30">
        <v>0</v>
      </c>
      <c r="H137" s="3">
        <f t="shared" si="5"/>
        <v>48406.92</v>
      </c>
      <c r="I137" s="61" t="e">
        <f>#REF!</f>
        <v>#REF!</v>
      </c>
      <c r="J137" s="61" t="e">
        <f>#REF!</f>
        <v>#REF!</v>
      </c>
      <c r="K137" s="61" t="e">
        <f>#REF!</f>
        <v>#REF!</v>
      </c>
      <c r="L137" s="61" t="e">
        <f t="shared" si="4"/>
        <v>#REF!</v>
      </c>
      <c r="M137" s="3">
        <v>49416.657726947233</v>
      </c>
      <c r="N137" s="30">
        <v>0</v>
      </c>
      <c r="O137" s="30">
        <v>0</v>
      </c>
      <c r="P137" s="3">
        <v>49416.657726947233</v>
      </c>
    </row>
    <row r="138" spans="1:16" ht="34.5" customHeight="1">
      <c r="A138" s="14">
        <v>133</v>
      </c>
      <c r="B138" s="8" t="s">
        <v>39</v>
      </c>
      <c r="C138" s="33" t="s">
        <v>7</v>
      </c>
      <c r="D138" s="5" t="s">
        <v>236</v>
      </c>
      <c r="E138" s="3">
        <v>62643.57</v>
      </c>
      <c r="F138" s="30">
        <v>0</v>
      </c>
      <c r="G138" s="30">
        <v>0</v>
      </c>
      <c r="H138" s="3">
        <f t="shared" si="5"/>
        <v>62643.57</v>
      </c>
      <c r="I138" s="61" t="e">
        <f>#REF!</f>
        <v>#REF!</v>
      </c>
      <c r="J138" s="61" t="e">
        <f>#REF!</f>
        <v>#REF!</v>
      </c>
      <c r="K138" s="61" t="e">
        <f>#REF!</f>
        <v>#REF!</v>
      </c>
      <c r="L138" s="61" t="e">
        <f t="shared" si="4"/>
        <v>#REF!</v>
      </c>
      <c r="M138" s="3">
        <v>63962.156085819057</v>
      </c>
      <c r="N138" s="30">
        <v>0</v>
      </c>
      <c r="O138" s="30">
        <v>0</v>
      </c>
      <c r="P138" s="3">
        <v>63962.156085819057</v>
      </c>
    </row>
    <row r="139" spans="1:16" ht="24" customHeight="1">
      <c r="A139" s="14">
        <v>134</v>
      </c>
      <c r="B139" s="8" t="s">
        <v>68</v>
      </c>
      <c r="C139" s="33" t="s">
        <v>12</v>
      </c>
      <c r="D139" s="5" t="s">
        <v>69</v>
      </c>
      <c r="E139" s="3">
        <v>0</v>
      </c>
      <c r="F139" s="30">
        <v>0</v>
      </c>
      <c r="G139" s="30">
        <v>116324.98000000001</v>
      </c>
      <c r="H139" s="3">
        <f t="shared" si="5"/>
        <v>116324.98000000001</v>
      </c>
      <c r="I139" s="61" t="e">
        <f>#REF!</f>
        <v>#REF!</v>
      </c>
      <c r="J139" s="61" t="e">
        <f>#REF!</f>
        <v>#REF!</v>
      </c>
      <c r="K139" s="61" t="e">
        <f>#REF!</f>
        <v>#REF!</v>
      </c>
      <c r="L139" s="61" t="e">
        <f t="shared" si="4"/>
        <v>#REF!</v>
      </c>
      <c r="M139" s="3">
        <v>0</v>
      </c>
      <c r="N139" s="30">
        <v>0</v>
      </c>
      <c r="O139" s="30">
        <v>116324.98000000001</v>
      </c>
      <c r="P139" s="3">
        <v>116324.98000000001</v>
      </c>
    </row>
    <row r="140" spans="1:16" ht="24" customHeight="1">
      <c r="A140" s="14">
        <v>135</v>
      </c>
      <c r="B140" s="8" t="s">
        <v>160</v>
      </c>
      <c r="C140" s="33" t="s">
        <v>12</v>
      </c>
      <c r="D140" s="5" t="s">
        <v>237</v>
      </c>
      <c r="E140" s="3">
        <v>0</v>
      </c>
      <c r="F140" s="30">
        <v>0</v>
      </c>
      <c r="G140" s="30">
        <v>258060.31</v>
      </c>
      <c r="H140" s="3">
        <f t="shared" si="5"/>
        <v>258060.31</v>
      </c>
      <c r="I140" s="61" t="e">
        <f>#REF!</f>
        <v>#REF!</v>
      </c>
      <c r="J140" s="61" t="e">
        <f>#REF!</f>
        <v>#REF!</v>
      </c>
      <c r="K140" s="61" t="e">
        <f>#REF!</f>
        <v>#REF!</v>
      </c>
      <c r="L140" s="61" t="e">
        <f t="shared" ref="L140:L148" si="6">I140+J140+K140</f>
        <v>#REF!</v>
      </c>
      <c r="M140" s="3">
        <v>0</v>
      </c>
      <c r="N140" s="30">
        <v>0</v>
      </c>
      <c r="O140" s="30">
        <v>271367.41727554676</v>
      </c>
      <c r="P140" s="3">
        <v>271367.41727554676</v>
      </c>
    </row>
    <row r="141" spans="1:16" ht="24" customHeight="1">
      <c r="A141" s="14">
        <v>136</v>
      </c>
      <c r="B141" s="8" t="s">
        <v>70</v>
      </c>
      <c r="C141" s="33" t="s">
        <v>12</v>
      </c>
      <c r="D141" s="5" t="s">
        <v>238</v>
      </c>
      <c r="E141" s="3">
        <v>0</v>
      </c>
      <c r="F141" s="30">
        <v>0</v>
      </c>
      <c r="G141" s="30">
        <v>42069.15</v>
      </c>
      <c r="H141" s="3">
        <f t="shared" si="5"/>
        <v>42069.15</v>
      </c>
      <c r="I141" s="61" t="e">
        <f>#REF!</f>
        <v>#REF!</v>
      </c>
      <c r="J141" s="61" t="e">
        <f>#REF!</f>
        <v>#REF!</v>
      </c>
      <c r="K141" s="61" t="e">
        <f>#REF!</f>
        <v>#REF!</v>
      </c>
      <c r="L141" s="61" t="e">
        <f t="shared" si="6"/>
        <v>#REF!</v>
      </c>
      <c r="M141" s="3">
        <v>0</v>
      </c>
      <c r="N141" s="30">
        <v>0</v>
      </c>
      <c r="O141" s="30">
        <v>43605.652810720436</v>
      </c>
      <c r="P141" s="3">
        <v>43605.652810720436</v>
      </c>
    </row>
    <row r="142" spans="1:16" ht="24" customHeight="1">
      <c r="A142" s="14">
        <v>137</v>
      </c>
      <c r="B142" s="8" t="s">
        <v>71</v>
      </c>
      <c r="C142" s="33" t="s">
        <v>7</v>
      </c>
      <c r="D142" s="5" t="s">
        <v>239</v>
      </c>
      <c r="E142" s="3">
        <v>52876.194511981848</v>
      </c>
      <c r="F142" s="30">
        <v>0</v>
      </c>
      <c r="G142" s="30">
        <v>0</v>
      </c>
      <c r="H142" s="3">
        <f t="shared" si="5"/>
        <v>52876.194511981848</v>
      </c>
      <c r="I142" s="61" t="e">
        <f>#REF!</f>
        <v>#REF!</v>
      </c>
      <c r="J142" s="61" t="e">
        <f>#REF!</f>
        <v>#REF!</v>
      </c>
      <c r="K142" s="61" t="e">
        <f>#REF!</f>
        <v>#REF!</v>
      </c>
      <c r="L142" s="61" t="e">
        <f t="shared" si="6"/>
        <v>#REF!</v>
      </c>
      <c r="M142" s="3">
        <v>54014.98236483166</v>
      </c>
      <c r="N142" s="30">
        <v>0</v>
      </c>
      <c r="O142" s="30">
        <v>0</v>
      </c>
      <c r="P142" s="3">
        <v>54014.98236483166</v>
      </c>
    </row>
    <row r="143" spans="1:16" ht="24" customHeight="1">
      <c r="A143" s="14">
        <v>138</v>
      </c>
      <c r="B143" s="8" t="s">
        <v>301</v>
      </c>
      <c r="C143" s="63" t="s">
        <v>7</v>
      </c>
      <c r="D143" s="2" t="s">
        <v>302</v>
      </c>
      <c r="E143" s="3">
        <v>33192.549999999996</v>
      </c>
      <c r="F143" s="30">
        <v>0</v>
      </c>
      <c r="G143" s="30">
        <v>0</v>
      </c>
      <c r="H143" s="3">
        <f t="shared" ref="H143:H151" si="7">E143+F143+G143</f>
        <v>33192.549999999996</v>
      </c>
      <c r="I143" s="61" t="e">
        <f>#REF!</f>
        <v>#REF!</v>
      </c>
      <c r="J143" s="61" t="e">
        <f>#REF!</f>
        <v>#REF!</v>
      </c>
      <c r="K143" s="61" t="e">
        <f>#REF!</f>
        <v>#REF!</v>
      </c>
      <c r="L143" s="61" t="e">
        <f t="shared" si="6"/>
        <v>#REF!</v>
      </c>
      <c r="M143" s="3">
        <v>33872.091712570997</v>
      </c>
      <c r="N143" s="30">
        <v>0</v>
      </c>
      <c r="O143" s="30">
        <v>0</v>
      </c>
      <c r="P143" s="3">
        <v>33872.091712570997</v>
      </c>
    </row>
    <row r="144" spans="1:16" ht="24" customHeight="1">
      <c r="A144" s="14">
        <v>139</v>
      </c>
      <c r="B144" s="8" t="s">
        <v>303</v>
      </c>
      <c r="C144" s="63" t="s">
        <v>7</v>
      </c>
      <c r="D144" s="2" t="s">
        <v>304</v>
      </c>
      <c r="E144" s="3">
        <v>56811.95</v>
      </c>
      <c r="F144" s="30">
        <v>0</v>
      </c>
      <c r="G144" s="30">
        <v>0</v>
      </c>
      <c r="H144" s="3">
        <f t="shared" si="7"/>
        <v>56811.95</v>
      </c>
      <c r="I144" s="61" t="e">
        <f>#REF!</f>
        <v>#REF!</v>
      </c>
      <c r="J144" s="61" t="e">
        <f>#REF!</f>
        <v>#REF!</v>
      </c>
      <c r="K144" s="61" t="e">
        <f>#REF!</f>
        <v>#REF!</v>
      </c>
      <c r="L144" s="61" t="e">
        <f t="shared" si="6"/>
        <v>#REF!</v>
      </c>
      <c r="M144" s="3">
        <v>56811.95</v>
      </c>
      <c r="N144" s="30">
        <v>0</v>
      </c>
      <c r="O144" s="30">
        <v>0</v>
      </c>
      <c r="P144" s="3">
        <v>56811.95</v>
      </c>
    </row>
    <row r="145" spans="1:18" ht="24" customHeight="1">
      <c r="A145" s="14">
        <v>140</v>
      </c>
      <c r="B145" s="8" t="s">
        <v>305</v>
      </c>
      <c r="C145" s="63" t="s">
        <v>7</v>
      </c>
      <c r="D145" s="2" t="s">
        <v>306</v>
      </c>
      <c r="E145" s="3">
        <v>55304.270000000004</v>
      </c>
      <c r="F145" s="30">
        <v>0</v>
      </c>
      <c r="G145" s="30">
        <v>0</v>
      </c>
      <c r="H145" s="3">
        <f t="shared" si="7"/>
        <v>55304.270000000004</v>
      </c>
      <c r="I145" s="61" t="e">
        <f>#REF!</f>
        <v>#REF!</v>
      </c>
      <c r="J145" s="61" t="e">
        <f>#REF!</f>
        <v>#REF!</v>
      </c>
      <c r="K145" s="61" t="e">
        <f>#REF!</f>
        <v>#REF!</v>
      </c>
      <c r="L145" s="61" t="e">
        <f t="shared" si="6"/>
        <v>#REF!</v>
      </c>
      <c r="M145" s="3">
        <v>55304.270000000004</v>
      </c>
      <c r="N145" s="30">
        <v>0</v>
      </c>
      <c r="O145" s="30">
        <v>0</v>
      </c>
      <c r="P145" s="3">
        <v>55304.270000000004</v>
      </c>
    </row>
    <row r="146" spans="1:18" ht="24" customHeight="1">
      <c r="A146" s="14">
        <v>141</v>
      </c>
      <c r="B146" s="8" t="s">
        <v>307</v>
      </c>
      <c r="C146" s="63" t="s">
        <v>7</v>
      </c>
      <c r="D146" s="2" t="s">
        <v>308</v>
      </c>
      <c r="E146" s="3">
        <v>58682.64</v>
      </c>
      <c r="F146" s="30">
        <v>0</v>
      </c>
      <c r="G146" s="30">
        <v>0</v>
      </c>
      <c r="H146" s="3">
        <f t="shared" si="7"/>
        <v>58682.64</v>
      </c>
      <c r="I146" s="61" t="e">
        <f>#REF!</f>
        <v>#REF!</v>
      </c>
      <c r="J146" s="61" t="e">
        <f>#REF!</f>
        <v>#REF!</v>
      </c>
      <c r="K146" s="61" t="e">
        <f>#REF!</f>
        <v>#REF!</v>
      </c>
      <c r="L146" s="61" t="e">
        <f t="shared" si="6"/>
        <v>#REF!</v>
      </c>
      <c r="M146" s="3">
        <v>58682.64</v>
      </c>
      <c r="N146" s="30">
        <v>0</v>
      </c>
      <c r="O146" s="30">
        <v>0</v>
      </c>
      <c r="P146" s="3">
        <v>58682.64</v>
      </c>
    </row>
    <row r="147" spans="1:18" ht="34.5" customHeight="1">
      <c r="A147" s="14">
        <v>142</v>
      </c>
      <c r="B147" s="8" t="s">
        <v>309</v>
      </c>
      <c r="C147" s="63" t="s">
        <v>7</v>
      </c>
      <c r="D147" s="2" t="s">
        <v>310</v>
      </c>
      <c r="E147" s="3">
        <v>54966.65</v>
      </c>
      <c r="F147" s="30">
        <v>0</v>
      </c>
      <c r="G147" s="30">
        <v>0</v>
      </c>
      <c r="H147" s="3">
        <f t="shared" si="7"/>
        <v>54966.65</v>
      </c>
      <c r="I147" s="61" t="e">
        <f>#REF!</f>
        <v>#REF!</v>
      </c>
      <c r="J147" s="61" t="e">
        <f>#REF!</f>
        <v>#REF!</v>
      </c>
      <c r="K147" s="61" t="e">
        <f>#REF!</f>
        <v>#REF!</v>
      </c>
      <c r="L147" s="61" t="e">
        <f t="shared" si="6"/>
        <v>#REF!</v>
      </c>
      <c r="M147" s="3">
        <v>56118.752941562459</v>
      </c>
      <c r="N147" s="30">
        <v>0</v>
      </c>
      <c r="O147" s="30">
        <v>0</v>
      </c>
      <c r="P147" s="3">
        <v>56118.752941562459</v>
      </c>
    </row>
    <row r="148" spans="1:18" ht="24" customHeight="1">
      <c r="A148" s="14">
        <v>143</v>
      </c>
      <c r="B148" s="8" t="s">
        <v>311</v>
      </c>
      <c r="C148" s="63" t="s">
        <v>7</v>
      </c>
      <c r="D148" s="2" t="s">
        <v>312</v>
      </c>
      <c r="E148" s="3">
        <v>56948.480000000003</v>
      </c>
      <c r="F148" s="30">
        <v>0</v>
      </c>
      <c r="G148" s="30">
        <v>0</v>
      </c>
      <c r="H148" s="3">
        <f t="shared" si="7"/>
        <v>56948.480000000003</v>
      </c>
      <c r="I148" s="61" t="e">
        <f>#REF!</f>
        <v>#REF!</v>
      </c>
      <c r="J148" s="61" t="e">
        <f>#REF!</f>
        <v>#REF!</v>
      </c>
      <c r="K148" s="61" t="e">
        <f>#REF!</f>
        <v>#REF!</v>
      </c>
      <c r="L148" s="61" t="e">
        <f t="shared" si="6"/>
        <v>#REF!</v>
      </c>
      <c r="M148" s="3">
        <v>56948.480000000003</v>
      </c>
      <c r="N148" s="30">
        <v>0</v>
      </c>
      <c r="O148" s="30">
        <v>0</v>
      </c>
      <c r="P148" s="3">
        <v>56948.480000000003</v>
      </c>
    </row>
    <row r="149" spans="1:18" ht="24" customHeight="1">
      <c r="A149" s="14">
        <v>144</v>
      </c>
      <c r="B149" s="8" t="s">
        <v>313</v>
      </c>
      <c r="C149" s="63" t="s">
        <v>10</v>
      </c>
      <c r="D149" s="2" t="s">
        <v>314</v>
      </c>
      <c r="E149" s="3">
        <v>56710.979999999996</v>
      </c>
      <c r="F149" s="30">
        <v>541.07000000000005</v>
      </c>
      <c r="G149" s="30">
        <v>0</v>
      </c>
      <c r="H149" s="3">
        <f t="shared" si="7"/>
        <v>57252.049999999996</v>
      </c>
      <c r="I149" s="61" t="e">
        <f>#REF!</f>
        <v>#REF!</v>
      </c>
      <c r="J149" s="61" t="e">
        <f>#REF!</f>
        <v>#REF!</v>
      </c>
      <c r="K149" s="61" t="e">
        <f>#REF!</f>
        <v>#REF!</v>
      </c>
      <c r="L149" s="61" t="e">
        <f t="shared" ref="L149:L151" si="8">I149+J149+K149</f>
        <v>#REF!</v>
      </c>
      <c r="M149" s="3">
        <v>57786.447256914595</v>
      </c>
      <c r="N149" s="30">
        <v>541.07000000000005</v>
      </c>
      <c r="O149" s="30">
        <v>0</v>
      </c>
      <c r="P149" s="3">
        <v>58327.517256914594</v>
      </c>
    </row>
    <row r="150" spans="1:18" ht="24" customHeight="1">
      <c r="A150" s="14">
        <v>145</v>
      </c>
      <c r="B150" s="8" t="s">
        <v>315</v>
      </c>
      <c r="C150" s="63" t="s">
        <v>46</v>
      </c>
      <c r="D150" s="2" t="s">
        <v>316</v>
      </c>
      <c r="E150" s="3">
        <v>0</v>
      </c>
      <c r="F150" s="30">
        <v>2499.2399999999998</v>
      </c>
      <c r="G150" s="30">
        <v>0</v>
      </c>
      <c r="H150" s="3">
        <f t="shared" si="7"/>
        <v>2499.2399999999998</v>
      </c>
      <c r="I150" s="61" t="e">
        <f>#REF!</f>
        <v>#REF!</v>
      </c>
      <c r="J150" s="61" t="e">
        <f>#REF!</f>
        <v>#REF!</v>
      </c>
      <c r="K150" s="61" t="e">
        <f>#REF!</f>
        <v>#REF!</v>
      </c>
      <c r="L150" s="61" t="e">
        <f t="shared" si="8"/>
        <v>#REF!</v>
      </c>
      <c r="M150" s="3">
        <v>0</v>
      </c>
      <c r="N150" s="30">
        <v>2913.0120263685135</v>
      </c>
      <c r="O150" s="30">
        <v>0</v>
      </c>
      <c r="P150" s="3">
        <v>2913.0120263685135</v>
      </c>
    </row>
    <row r="151" spans="1:18" ht="24" customHeight="1">
      <c r="A151" s="14">
        <v>146</v>
      </c>
      <c r="B151" s="8" t="s">
        <v>317</v>
      </c>
      <c r="C151" s="63" t="s">
        <v>7</v>
      </c>
      <c r="D151" s="2" t="s">
        <v>318</v>
      </c>
      <c r="E151" s="3">
        <v>23986.129999999997</v>
      </c>
      <c r="F151" s="30">
        <v>0</v>
      </c>
      <c r="G151" s="30">
        <v>0</v>
      </c>
      <c r="H151" s="3">
        <f t="shared" si="7"/>
        <v>23986.129999999997</v>
      </c>
      <c r="I151" s="61" t="e">
        <f>#REF!</f>
        <v>#REF!</v>
      </c>
      <c r="J151" s="61" t="e">
        <f>#REF!</f>
        <v>#REF!</v>
      </c>
      <c r="K151" s="61" t="e">
        <f>#REF!</f>
        <v>#REF!</v>
      </c>
      <c r="L151" s="61" t="e">
        <f t="shared" si="8"/>
        <v>#REF!</v>
      </c>
      <c r="M151" s="3">
        <v>24378.239437792414</v>
      </c>
      <c r="N151" s="30">
        <v>0</v>
      </c>
      <c r="O151" s="30">
        <v>0</v>
      </c>
      <c r="P151" s="3">
        <v>24378.239437792414</v>
      </c>
    </row>
    <row r="152" spans="1:18" s="35" customFormat="1" ht="33.75" customHeight="1">
      <c r="A152" s="72" t="s">
        <v>292</v>
      </c>
      <c r="B152" s="72"/>
      <c r="C152" s="72"/>
      <c r="D152" s="72"/>
      <c r="E152" s="19">
        <f>SUM(E6:E151)</f>
        <v>11576251.964511979</v>
      </c>
      <c r="F152" s="65">
        <f t="shared" ref="F152:G152" si="9">SUM(F6:F151)</f>
        <v>239124.02</v>
      </c>
      <c r="G152" s="65">
        <f t="shared" si="9"/>
        <v>7173422.5851264624</v>
      </c>
      <c r="H152" s="19">
        <f>SUM(H6:H151)</f>
        <v>18988798.569638442</v>
      </c>
      <c r="I152" s="19" t="e">
        <f>SUM(I6:I151)</f>
        <v>#REF!</v>
      </c>
      <c r="J152" s="65" t="e">
        <f t="shared" ref="J152:K152" si="10">SUM(J6:J151)</f>
        <v>#REF!</v>
      </c>
      <c r="K152" s="65" t="e">
        <f t="shared" si="10"/>
        <v>#REF!</v>
      </c>
      <c r="L152" s="19" t="e">
        <f>SUM(L6:L151)</f>
        <v>#REF!</v>
      </c>
      <c r="M152" s="65">
        <v>11765640.241183413</v>
      </c>
      <c r="N152" s="65">
        <v>266929.83256517118</v>
      </c>
      <c r="O152" s="65">
        <v>7506479.920359117</v>
      </c>
      <c r="P152" s="65">
        <v>19539049.994107705</v>
      </c>
      <c r="Q152" s="34"/>
      <c r="R152" s="34"/>
    </row>
    <row r="153" spans="1:18" ht="24" customHeight="1">
      <c r="E153" s="37"/>
      <c r="F153" s="20"/>
      <c r="G153" s="38"/>
      <c r="H153" s="38"/>
      <c r="I153" s="39" t="e">
        <f>#REF!-'TOTAL PARA'!I152</f>
        <v>#REF!</v>
      </c>
      <c r="J153" s="38" t="e">
        <f>#REF!-'TOTAL PARA'!J152</f>
        <v>#REF!</v>
      </c>
      <c r="K153" s="38"/>
      <c r="L153" s="38"/>
      <c r="M153" s="37"/>
      <c r="N153" s="20"/>
      <c r="O153" s="38"/>
      <c r="P153" s="38"/>
    </row>
    <row r="154" spans="1:18" ht="24" customHeight="1">
      <c r="E154" s="39"/>
      <c r="F154" s="23"/>
      <c r="G154" s="40"/>
      <c r="H154" s="39"/>
      <c r="I154" s="39"/>
      <c r="J154" s="41"/>
      <c r="K154" s="40"/>
      <c r="L154" s="39"/>
      <c r="M154" s="39"/>
      <c r="N154" s="37"/>
      <c r="O154" s="40"/>
      <c r="P154" s="39"/>
      <c r="Q154" s="42" t="e">
        <f>H152+L152</f>
        <v>#REF!</v>
      </c>
    </row>
    <row r="155" spans="1:18" ht="24" customHeight="1">
      <c r="E155" s="39"/>
      <c r="F155" s="23"/>
      <c r="G155" s="39"/>
      <c r="H155" s="41"/>
      <c r="I155" s="39"/>
      <c r="J155" s="41"/>
      <c r="K155" s="39"/>
      <c r="L155" s="41"/>
      <c r="M155" s="39"/>
      <c r="N155" s="23"/>
      <c r="O155" s="39"/>
      <c r="P155" s="41"/>
    </row>
    <row r="156" spans="1:18" ht="24" customHeight="1">
      <c r="E156" s="39"/>
      <c r="F156" s="23"/>
      <c r="G156" s="23"/>
      <c r="H156" s="23"/>
      <c r="I156" s="39"/>
      <c r="J156" s="41"/>
      <c r="K156" s="41"/>
      <c r="L156" s="41"/>
      <c r="M156" s="39"/>
      <c r="N156" s="23"/>
      <c r="O156" s="23"/>
      <c r="P156" s="23"/>
    </row>
    <row r="157" spans="1:18" ht="24" customHeight="1">
      <c r="E157" s="23"/>
      <c r="F157" s="23"/>
      <c r="G157" s="43"/>
      <c r="I157" s="41"/>
      <c r="J157" s="41"/>
      <c r="K157" s="38"/>
      <c r="M157" s="23"/>
      <c r="N157" s="23"/>
      <c r="O157" s="43"/>
      <c r="P157" s="43"/>
    </row>
    <row r="158" spans="1:18" ht="24" customHeight="1">
      <c r="E158" s="23"/>
      <c r="F158" s="23"/>
      <c r="G158" s="20"/>
      <c r="I158" s="41"/>
      <c r="J158" s="41"/>
      <c r="M158" s="23"/>
      <c r="N158" s="23"/>
      <c r="O158" s="20"/>
    </row>
    <row r="159" spans="1:18" ht="24" customHeight="1">
      <c r="E159" s="41"/>
      <c r="F159" s="23"/>
      <c r="G159" s="20"/>
      <c r="I159" s="41"/>
      <c r="J159" s="41"/>
      <c r="M159" s="41"/>
      <c r="N159" s="23"/>
      <c r="O159" s="20"/>
    </row>
    <row r="160" spans="1:18" ht="24" customHeight="1">
      <c r="E160" s="41"/>
      <c r="F160" s="23"/>
      <c r="G160" s="20"/>
      <c r="I160" s="41"/>
      <c r="J160" s="41"/>
      <c r="M160" s="41"/>
      <c r="N160" s="23"/>
      <c r="O160" s="20"/>
    </row>
    <row r="161" spans="2:16" s="23" customFormat="1" ht="24" customHeight="1">
      <c r="B161" s="44"/>
      <c r="C161" s="41"/>
      <c r="D161" s="24"/>
      <c r="E161" s="41"/>
      <c r="I161" s="41"/>
      <c r="J161" s="41"/>
      <c r="K161" s="41"/>
      <c r="L161" s="41"/>
      <c r="M161" s="41"/>
    </row>
    <row r="162" spans="2:16" s="23" customFormat="1" ht="24" customHeight="1">
      <c r="B162" s="44"/>
      <c r="C162" s="41"/>
      <c r="D162" s="24"/>
      <c r="E162" s="20"/>
      <c r="F162" s="22"/>
      <c r="G162" s="22"/>
      <c r="H162" s="20"/>
      <c r="I162" s="22"/>
      <c r="J162" s="22"/>
      <c r="K162" s="22"/>
      <c r="L162" s="22"/>
      <c r="M162" s="20"/>
      <c r="N162" s="22"/>
      <c r="O162" s="22"/>
      <c r="P162" s="20"/>
    </row>
    <row r="163" spans="2:16" s="23" customFormat="1" ht="24" customHeight="1">
      <c r="B163" s="44"/>
      <c r="C163" s="41"/>
      <c r="D163" s="24"/>
      <c r="E163" s="20"/>
      <c r="F163" s="22"/>
      <c r="G163" s="22"/>
      <c r="H163" s="20"/>
      <c r="I163" s="22"/>
      <c r="J163" s="22"/>
      <c r="K163" s="22"/>
      <c r="L163" s="22"/>
      <c r="M163" s="43"/>
      <c r="N163" s="38"/>
      <c r="O163" s="38"/>
      <c r="P163" s="20"/>
    </row>
    <row r="164" spans="2:16" s="23" customFormat="1" ht="24" customHeight="1">
      <c r="B164" s="44"/>
      <c r="C164" s="41"/>
      <c r="D164" s="24"/>
      <c r="E164" s="20"/>
      <c r="F164" s="22"/>
      <c r="G164" s="22"/>
      <c r="H164" s="20"/>
      <c r="I164" s="22"/>
      <c r="J164" s="22"/>
      <c r="K164" s="22"/>
      <c r="L164" s="22"/>
      <c r="M164" s="20"/>
      <c r="N164" s="22"/>
      <c r="O164" s="22"/>
      <c r="P164" s="20"/>
    </row>
    <row r="165" spans="2:16" s="23" customFormat="1" ht="24" customHeight="1">
      <c r="B165" s="44"/>
      <c r="C165" s="41"/>
      <c r="D165" s="24"/>
      <c r="E165" s="20"/>
      <c r="F165" s="22"/>
      <c r="G165" s="22"/>
      <c r="H165" s="20"/>
      <c r="I165" s="22"/>
      <c r="J165" s="22"/>
      <c r="K165" s="22"/>
      <c r="L165" s="22"/>
      <c r="M165" s="20"/>
      <c r="N165" s="22"/>
      <c r="O165" s="22"/>
      <c r="P165" s="20"/>
    </row>
    <row r="166" spans="2:16" s="23" customFormat="1" ht="24" customHeight="1">
      <c r="B166" s="44"/>
      <c r="C166" s="41"/>
      <c r="D166" s="24"/>
      <c r="E166" s="20"/>
      <c r="F166" s="22"/>
      <c r="G166" s="22"/>
      <c r="H166" s="20"/>
      <c r="I166" s="22"/>
      <c r="J166" s="22"/>
      <c r="K166" s="22"/>
      <c r="L166" s="22"/>
      <c r="M166" s="20"/>
      <c r="N166" s="22"/>
      <c r="O166" s="22"/>
      <c r="P166" s="20"/>
    </row>
    <row r="167" spans="2:16" s="23" customFormat="1" ht="24" customHeight="1">
      <c r="B167" s="44"/>
      <c r="C167" s="41"/>
      <c r="D167" s="24"/>
      <c r="E167" s="20"/>
      <c r="F167" s="22"/>
      <c r="G167" s="22"/>
      <c r="H167" s="20"/>
      <c r="I167" s="22"/>
      <c r="J167" s="22"/>
      <c r="K167" s="22"/>
      <c r="L167" s="22"/>
      <c r="M167" s="20"/>
      <c r="N167" s="22"/>
      <c r="O167" s="22"/>
      <c r="P167" s="20"/>
    </row>
    <row r="168" spans="2:16" s="23" customFormat="1" ht="24" customHeight="1">
      <c r="B168" s="44"/>
      <c r="C168" s="41"/>
      <c r="D168" s="24"/>
      <c r="E168" s="20"/>
      <c r="F168" s="22"/>
      <c r="G168" s="22"/>
      <c r="H168" s="20"/>
      <c r="I168" s="22"/>
      <c r="J168" s="22"/>
      <c r="K168" s="22"/>
      <c r="L168" s="22"/>
      <c r="M168" s="20"/>
      <c r="N168" s="22"/>
      <c r="O168" s="22"/>
      <c r="P168" s="20"/>
    </row>
  </sheetData>
  <mergeCells count="9">
    <mergeCell ref="B2:D2"/>
    <mergeCell ref="E4:H4"/>
    <mergeCell ref="I4:L4"/>
    <mergeCell ref="M4:P4"/>
    <mergeCell ref="A152:D152"/>
    <mergeCell ref="A4:A5"/>
    <mergeCell ref="B4:B5"/>
    <mergeCell ref="C4:C5"/>
    <mergeCell ref="D4:D5"/>
  </mergeCells>
  <pageMargins left="0.15748031496062992" right="0" top="0.23622047244094491" bottom="0.23622047244094491" header="0.15748031496062992" footer="0.15748031496062992"/>
  <pageSetup paperSize="9" scale="80" orientation="landscape" r:id="rId1"/>
  <headerFooter>
    <oddFooter xml:space="preserve">&amp;LB.C.P.S.S.P., 
Valentina Georgiana EFTIMIE
&amp;CDirector D.R.C.,
Carmen LIPAN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3:D12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16" sqref="I16"/>
    </sheetView>
  </sheetViews>
  <sheetFormatPr defaultRowHeight="16.5"/>
  <cols>
    <col min="1" max="1" width="8" style="1" customWidth="1"/>
    <col min="2" max="2" width="10" style="1" customWidth="1"/>
    <col min="3" max="3" width="35.42578125" style="1" customWidth="1"/>
    <col min="4" max="4" width="16.85546875" style="1" customWidth="1"/>
    <col min="5" max="16384" width="9.140625" style="1"/>
  </cols>
  <sheetData>
    <row r="3" spans="1:4">
      <c r="A3" s="45" t="s">
        <v>298</v>
      </c>
      <c r="B3" s="46"/>
      <c r="C3" s="46"/>
      <c r="D3" s="47"/>
    </row>
    <row r="4" spans="1:4">
      <c r="A4" s="48"/>
      <c r="B4" s="49"/>
      <c r="C4" s="41"/>
      <c r="D4" s="48"/>
    </row>
    <row r="5" spans="1:4">
      <c r="A5" s="48"/>
      <c r="B5" s="50"/>
      <c r="C5" s="51" t="s">
        <v>324</v>
      </c>
      <c r="D5" s="48"/>
    </row>
    <row r="6" spans="1:4">
      <c r="A6" s="48"/>
      <c r="B6" s="52"/>
      <c r="C6" s="48"/>
      <c r="D6" s="48"/>
    </row>
    <row r="7" spans="1:4" s="56" customFormat="1">
      <c r="A7" s="55" t="s">
        <v>293</v>
      </c>
      <c r="B7" s="54" t="s">
        <v>299</v>
      </c>
      <c r="C7" s="54" t="s">
        <v>294</v>
      </c>
      <c r="D7" s="55" t="s">
        <v>321</v>
      </c>
    </row>
    <row r="8" spans="1:4" ht="21" customHeight="1">
      <c r="A8" s="17">
        <v>1</v>
      </c>
      <c r="B8" s="57" t="s">
        <v>295</v>
      </c>
      <c r="C8" s="57" t="s">
        <v>296</v>
      </c>
      <c r="D8" s="30">
        <v>44079.677981417597</v>
      </c>
    </row>
    <row r="9" spans="1:4" ht="21" customHeight="1">
      <c r="A9" s="64">
        <v>2</v>
      </c>
      <c r="B9" s="57" t="s">
        <v>297</v>
      </c>
      <c r="C9" s="57" t="s">
        <v>300</v>
      </c>
      <c r="D9" s="30">
        <v>11763.807310582404</v>
      </c>
    </row>
    <row r="10" spans="1:4" ht="34.5" customHeight="1">
      <c r="A10" s="58"/>
      <c r="B10" s="59"/>
      <c r="C10" s="53" t="s">
        <v>292</v>
      </c>
      <c r="D10" s="60">
        <v>55843.485291999998</v>
      </c>
    </row>
    <row r="12" spans="1:4">
      <c r="C12" s="62"/>
    </row>
  </sheetData>
  <pageMargins left="0.45" right="0.45" top="0.75" bottom="0.75" header="0.3" footer="0.3"/>
  <pageSetup paperSize="9" scale="60" orientation="landscape" verticalDpi="0" r:id="rId1"/>
  <headerFooter>
    <oddFooter xml:space="preserve">&amp;L     B.C.P.S.S.P., 
Cristina Mihaela BRÎNZEI
&amp;CDirector D.R.C.,
Sergiu PANTEA
&amp;RB.D.S.P.,
Ioana-Iulia BUCUR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PARA</vt:lpstr>
      <vt:lpstr>TOTAL RAD DENT</vt:lpstr>
      <vt:lpstr>'TOTAL PARA'!Print_Titles</vt:lpstr>
      <vt:lpstr>'TOTAL RAD DENT'!Print_Titles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valentina.eftimie</cp:lastModifiedBy>
  <cp:lastPrinted>2021-03-23T12:34:42Z</cp:lastPrinted>
  <dcterms:created xsi:type="dcterms:W3CDTF">2020-08-19T05:48:31Z</dcterms:created>
  <dcterms:modified xsi:type="dcterms:W3CDTF">2021-03-23T14:13:07Z</dcterms:modified>
</cp:coreProperties>
</file>