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890" tabRatio="938" activeTab="0"/>
  </bookViews>
  <sheets>
    <sheet name="PRIMARA" sheetId="1" r:id="rId1"/>
    <sheet name="CLINICE_1" sheetId="2" r:id="rId2"/>
    <sheet name="CLINICE_2" sheetId="3" r:id="rId3"/>
    <sheet name="CLINICE_3" sheetId="4" r:id="rId4"/>
    <sheet name="RECUPERARE" sheetId="5" r:id="rId5"/>
    <sheet name="DENTARA" sheetId="6" r:id="rId6"/>
    <sheet name="LABORATOR" sheetId="7" r:id="rId7"/>
    <sheet name="RADIOLOGIE" sheetId="8" r:id="rId8"/>
    <sheet name="SANATORII" sheetId="9" r:id="rId9"/>
    <sheet name="SPITALE" sheetId="10" r:id="rId10"/>
    <sheet name="SPITALE_1" sheetId="11" r:id="rId11"/>
    <sheet name="SPITALE_2" sheetId="12" r:id="rId12"/>
    <sheet name="SPITALE_3" sheetId="13" r:id="rId13"/>
    <sheet name="SPITALE_4" sheetId="14" r:id="rId14"/>
    <sheet name="SPITALE_5" sheetId="15" r:id="rId15"/>
    <sheet name="SPITALE_6" sheetId="16" r:id="rId16"/>
  </sheets>
  <definedNames>
    <definedName name="_xlnm.Print_Area" localSheetId="2">'CLINICE_2'!$A$1:$G$139</definedName>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'SPITALE_6'!$A$1:$E$38</definedName>
  </definedNames>
  <calcPr fullCalcOnLoad="1"/>
</workbook>
</file>

<file path=xl/sharedStrings.xml><?xml version="1.0" encoding="utf-8"?>
<sst xmlns="http://schemas.openxmlformats.org/spreadsheetml/2006/main" count="3050" uniqueCount="2224">
  <si>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</si>
  <si>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</si>
  <si>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</si>
  <si>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</si>
  <si>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</si>
  <si>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</si>
  <si>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Maximum 3 investigaţii pe oră/medic</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</si>
  <si>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</si>
  <si>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</si>
  <si>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</si>
  <si>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</si>
  <si>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</si>
  <si>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</si>
  <si>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</si>
  <si>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</si>
  <si>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</si>
  <si>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</si>
  <si>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</si>
  <si>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</si>
  <si>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</si>
  <si>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</si>
  <si>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</si>
  <si>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</si>
  <si>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</si>
  <si>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</si>
  <si>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</si>
  <si>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</si>
  <si>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</si>
  <si>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</si>
  <si>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</si>
  <si>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</si>
  <si>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</si>
  <si>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</si>
  <si>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</si>
  <si>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</si>
  <si>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PACHETUL MINIMAL DE SERVICII MEDICALE PENTRU ASISTENŢA MEDICALĂ SPITALICEASCĂ</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</si>
  <si>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</si>
  <si>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</si>
  <si>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</si>
  <si>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 xml:space="preserve">    a) urgenţă medico-chirurgicală;</t>
  </si>
  <si>
    <t>Unitatile sanitare cu paturi care acorda servicii medicale spitaliceşti a căror plată se face pe bază de tarif pe caz rezolvat - sistem DRG vor afişa următorii indicatori: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</si>
  <si>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</si>
  <si>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</si>
  <si>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</si>
  <si>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</si>
  <si>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</si>
  <si>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</si>
  <si>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</si>
  <si>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</si>
  <si>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Tarif pe zi de spitalizare  negociat şi contractat cu casa de asigurări de sănătate (lei)</t>
  </si>
  <si>
    <t>c4</t>
  </si>
  <si>
    <t>c4=c3*35%</t>
  </si>
  <si>
    <t>Contribuţia personală a asiguraţilor (lei)</t>
  </si>
  <si>
    <t>Servicii de acupunctură</t>
  </si>
  <si>
    <t>Tarif decontat de casa de asigurări de sănătate  (lei)</t>
  </si>
  <si>
    <t>c0</t>
  </si>
  <si>
    <t>c5</t>
  </si>
  <si>
    <t>c4=c3</t>
  </si>
  <si>
    <t>c5=c3*60%</t>
  </si>
  <si>
    <t>c6=c3</t>
  </si>
  <si>
    <t>Copii 0 – 18 ani
(100% din tarif)</t>
  </si>
  <si>
    <t>Beneficiari ai legilor speciale (persoane cu varsta peste 18 ani)
(100% din tarif)</t>
  </si>
  <si>
    <t>100%*1)</t>
  </si>
  <si>
    <t>PACHETUL DE SERVICII MEDICALE DE BAZĂ PENTRU ASISTENŢA MEDICALĂ SPITALICEASCĂ</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</si>
  <si>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</si>
  <si>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</si>
  <si>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</si>
  <si>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 xml:space="preserve">     a) naştere;</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</si>
  <si>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</si>
  <si>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</si>
  <si>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urgenţe medico-chirurgicale şi situaţiile în care este pusă în pericol viaţa pacientului sau care au acest potenţial, ce necesită supraveghere medicală  continuă;</t>
  </si>
  <si>
    <t>a1)</t>
  </si>
  <si>
    <t>a2)</t>
  </si>
  <si>
    <t xml:space="preserve">Urgenţă medico-chirurgicală în structurile de urgenţă din cadrul spitalelor pentru care finanţarea 
nu se face din bugetul Ministerului Sănătăţii </t>
  </si>
  <si>
    <t>Tarif negociat şi 
contractat cu CAS  (lei)</t>
  </si>
  <si>
    <t>Tarif maximal pe caz 
rezolvat medical (lei)</t>
  </si>
  <si>
    <t>Tarif maximal pe 
serviciu medical (lei)</t>
  </si>
  <si>
    <t xml:space="preserve">    b) epidemiologic pentru bolnavii care necesită tratament în afecţiuni care nu necesită izolare:</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</si>
  <si>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</si>
  <si>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PACHETUL DE BAZĂ DE SERVICII MEDICALE ÎN ASISTENŢA MEDICALĂ SPITALICEASCĂ*)</t>
  </si>
  <si>
    <t>PACHETUL DE BAZĂ DE SERVICII MEDICALE ÎN ASISTENŢA MEDICALĂ SPITALICEASCĂ  PENTRU AFECŢIUNI CRONICE</t>
  </si>
  <si>
    <t>PACHETUL DE BAZĂ DE SERVICII MEDICALE ÎN ASISTENŢA MEDICALĂ SPITALICEASCĂ  PENTRU AFECŢIUNILE ACUTE PENTRU 
CARE PLATA SE FACE PRIN TARIF MEDIU PE CAZ REZOLVAT (SPITALE NON-DRG)</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</si>
  <si>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</si>
  <si>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</si>
  <si>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</si>
  <si>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</si>
  <si>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</si>
  <si>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</si>
  <si>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</si>
  <si>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</si>
  <si>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</si>
  <si>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</si>
  <si>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</si>
  <si>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</si>
  <si>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</si>
  <si>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</si>
  <si>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</si>
  <si>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</si>
  <si>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</si>
  <si>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</si>
  <si>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</si>
  <si>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PACHETUL DE SERVICII MEDICALE DE BAZĂ PENTRU MEDICINA DENTARĂ 
ACORDAT DE DENTIŞTI</t>
  </si>
  <si>
    <t>PACHETUL MINIMAL DE SERVICII MEDICALE PENTRU MEDICINA DENTARĂ
ACORDAT DE DENTIŞTI</t>
  </si>
  <si>
    <t>PACHETUL DE SERVICII MEDICALE DE BAZĂ PENTRU MEDICINA DENTARĂ ACORDAT DE MEDICII DENTIŞTI</t>
  </si>
  <si>
    <t>PACHETUL MINIMAL DE SERVICII MEDICALE PENTRU MEDICINA DENTARĂ ACORDAT DE MEDICII DENTIŞTI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</si>
  <si>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</si>
  <si>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</si>
  <si>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</si>
  <si>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</si>
  <si>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</si>
  <si>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</si>
  <si>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</si>
  <si>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</si>
  <si>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</si>
  <si>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 xml:space="preserve">    *) Serviciile medicale acordate peste durata de spitalizare de 21 de zile se suportă în întregime de către asiguraţi. Serviciile medicale se acordă şi pentru durate mai mici de 14 zile.</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</si>
  <si>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</si>
  <si>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</si>
  <si>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</si>
  <si>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</si>
  <si>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</si>
  <si>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</si>
  <si>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1.  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</si>
  <si>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</si>
  <si>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</si>
  <si>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</si>
  <si>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</si>
  <si>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</si>
  <si>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</si>
  <si>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</si>
  <si>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</si>
  <si>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</si>
  <si>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</si>
  <si>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</si>
  <si>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Hipotiroidism postprocedural                         </t>
  </si>
  <si>
    <t xml:space="preserve">Tulburare anxioasă şi depresivă mixtă </t>
  </si>
  <si>
    <t xml:space="preserve">Tulburare de apetit, nespecificată    </t>
  </si>
  <si>
    <t xml:space="preserve">Sindrom vertebro-bazilar    </t>
  </si>
  <si>
    <t>I25.11</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</si>
  <si>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</si>
  <si>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</si>
  <si>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</si>
  <si>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</si>
  <si>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</si>
  <si>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</si>
  <si>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</si>
  <si>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</si>
  <si>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</si>
  <si>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</si>
  <si>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</si>
  <si>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</si>
  <si>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</si>
  <si>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</si>
  <si>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</si>
  <si>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</si>
  <si>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</si>
  <si>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</si>
  <si>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</si>
  <si>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</si>
  <si>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</si>
  <si>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</si>
  <si>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</si>
  <si>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55.  </t>
  </si>
  <si>
    <t xml:space="preserve">Alte gastrite acute    </t>
  </si>
  <si>
    <t>56.  </t>
  </si>
  <si>
    <t xml:space="preserve">Gastrita cronică, nespecificată  </t>
  </si>
  <si>
    <t>57.  </t>
  </si>
  <si>
    <t xml:space="preserve">Gastro-duodenita, nespecificată  </t>
  </si>
  <si>
    <t>58.  </t>
  </si>
  <si>
    <t>K30</t>
  </si>
  <si>
    <t xml:space="preserve">Dispepsia    </t>
  </si>
  <si>
    <t>59.  </t>
  </si>
  <si>
    <t xml:space="preserve">Gastroenterita şi colita neinfecţioase, nespecificate  </t>
  </si>
  <si>
    <t>60.  </t>
  </si>
  <si>
    <t xml:space="preserve">Sindromul intestinului iritabil cu diaree  </t>
  </si>
  <si>
    <t>61.  </t>
  </si>
  <si>
    <t>62.  </t>
  </si>
  <si>
    <t>63.  </t>
  </si>
  <si>
    <t>64.  </t>
  </si>
  <si>
    <t xml:space="preserve">Hepatita reactivă nespecifică    </t>
  </si>
  <si>
    <t>65.  </t>
  </si>
  <si>
    <t xml:space="preserve">Degenerescenţa grăsoasă a ficatului, neclasificată altundeva </t>
  </si>
  <si>
    <t>66.  </t>
  </si>
  <si>
    <t xml:space="preserve">Colecistita cronică    </t>
  </si>
  <si>
    <t>67.  </t>
  </si>
  <si>
    <t xml:space="preserve">Alte colecistite  </t>
  </si>
  <si>
    <t>68.  </t>
  </si>
  <si>
    <t xml:space="preserve">Alte boli specificate ale vezicii biliare  </t>
  </si>
  <si>
    <t>69.  </t>
  </si>
  <si>
    <t>K86.9</t>
  </si>
  <si>
    <t>Boala pancreasului nespecificată</t>
  </si>
  <si>
    <t>70.  </t>
  </si>
  <si>
    <t>71.  </t>
  </si>
  <si>
    <t>72.  </t>
  </si>
  <si>
    <t xml:space="preserve">Urticaria alergică (fără Edem Quinke) </t>
  </si>
  <si>
    <t>73.  </t>
  </si>
  <si>
    <t xml:space="preserve">Unghia încarnată  </t>
  </si>
  <si>
    <t>74.  </t>
  </si>
  <si>
    <t xml:space="preserve">Coxartroza, nespecificată   </t>
  </si>
  <si>
    <t>75.  </t>
  </si>
  <si>
    <t xml:space="preserve">Gonartroza, nespecificată   </t>
  </si>
  <si>
    <t>76.  </t>
  </si>
  <si>
    <t xml:space="preserve">Altă deplasare a unui alt disc intervertebral specificat, fără indicaţie operatorie   </t>
  </si>
  <si>
    <t>77.  </t>
  </si>
  <si>
    <t xml:space="preserve">Lumbago cu sciatică-   </t>
  </si>
  <si>
    <t>78.  </t>
  </si>
  <si>
    <t xml:space="preserve">Dorsalgie joasă-  </t>
  </si>
  <si>
    <t>79.  </t>
  </si>
  <si>
    <t>80.  </t>
  </si>
  <si>
    <t xml:space="preserve">Infecţia tractului urinar, cu localizare nespecificată  </t>
  </si>
  <si>
    <t>81.  </t>
  </si>
  <si>
    <t>N47</t>
  </si>
  <si>
    <t xml:space="preserve">Hipertrofia prepuţului, fimoza, parafimoza </t>
  </si>
  <si>
    <t>82.  </t>
  </si>
  <si>
    <t xml:space="preserve">Boala inflamatorie pelviană feminină, nespecificată  </t>
  </si>
  <si>
    <t>83.  </t>
  </si>
  <si>
    <t xml:space="preserve">Menstruaţie excesivă şi frecventă cu ciclu menstrual regulat   </t>
  </si>
  <si>
    <t>84.  </t>
  </si>
  <si>
    <t xml:space="preserve">Menstruaţie excesivă şi frecventă cu ciclu menstrual neregulat </t>
  </si>
  <si>
    <t>85.  </t>
  </si>
  <si>
    <t xml:space="preserve">Sângerări excesive în perioada de premenopauză  </t>
  </si>
  <si>
    <t>86.  </t>
  </si>
  <si>
    <t xml:space="preserve">Alte sângerări anormale specificate ale uterului şi vaginului </t>
  </si>
  <si>
    <t>87.  </t>
  </si>
  <si>
    <t>88.  </t>
  </si>
  <si>
    <t xml:space="preserve">Avort fals    </t>
  </si>
  <si>
    <t>89.  </t>
  </si>
  <si>
    <t xml:space="preserve">Avort spontan incomplet, fără complicaţii   </t>
  </si>
  <si>
    <t>90.  </t>
  </si>
  <si>
    <t xml:space="preserve">Edem gestaţional  </t>
  </si>
  <si>
    <t>91.  </t>
  </si>
  <si>
    <t xml:space="preserve">Hiperemeza gravidică uşoară </t>
  </si>
  <si>
    <t>92.  </t>
  </si>
  <si>
    <t xml:space="preserve">Infecţiile vezicii urinare în sarcină </t>
  </si>
  <si>
    <t>93.  </t>
  </si>
  <si>
    <t xml:space="preserve">Îngrijiri acordate mamei pentru cicatrice uterină datorită unei intervenţii chirurgicale anterioare </t>
  </si>
  <si>
    <t>94.  </t>
  </si>
  <si>
    <t xml:space="preserve">Altă durere abdominală şi nespecificată    </t>
  </si>
  <si>
    <t>95.  </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</si>
  <si>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</si>
  <si>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</si>
  <si>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</si>
  <si>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</si>
  <si>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</si>
  <si>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</si>
  <si>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</si>
  <si>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 xml:space="preserve">Amplasarea şi ajustarea unei proteze urinare    </t>
  </si>
  <si>
    <t>99.  </t>
  </si>
  <si>
    <t>Diabet mellitus tip 2 cu complicatii microvasculare multiple</t>
  </si>
  <si>
    <t>E11.9</t>
  </si>
  <si>
    <t>Diabet mellitus (zaharat) tip 2 fără complicaţii</t>
  </si>
  <si>
    <t>E13.65</t>
  </si>
  <si>
    <t>Alte forme specificate de diabet mellitus cu control slab</t>
  </si>
  <si>
    <t>Malnutriţia proteino-energetică moderată</t>
  </si>
  <si>
    <t>E44.1</t>
  </si>
  <si>
    <t>Malnutriţia proteino-energetică uşoară</t>
  </si>
  <si>
    <t>E66.0</t>
  </si>
  <si>
    <t>Obezitate datorită unui exces caloric</t>
  </si>
  <si>
    <t>E78.2</t>
  </si>
  <si>
    <t>Hiperlipidemie mixta</t>
  </si>
  <si>
    <t>E89.0</t>
  </si>
  <si>
    <t>F41.2</t>
  </si>
  <si>
    <t>F50.9</t>
  </si>
  <si>
    <t>G45.0</t>
  </si>
  <si>
    <t>I20.8</t>
  </si>
  <si>
    <t>Alte forme de angină pectorală (* fără coronarografie)</t>
  </si>
  <si>
    <t>Cardiopatia aterosclerotică a arterei coronariene native</t>
  </si>
  <si>
    <t>I25.9</t>
  </si>
  <si>
    <t>I34.0</t>
  </si>
  <si>
    <t>Insuficienţa mitrală (valva) (* fără indicaţie de intervenţie chirurgicală)</t>
  </si>
  <si>
    <t>I35.0</t>
  </si>
  <si>
    <t>Stenoza (valva) aortică (* fără indicaţie de intervenţie chirurgicală)</t>
  </si>
  <si>
    <t>I35.1</t>
  </si>
  <si>
    <t>I67.2</t>
  </si>
  <si>
    <t>Ateroscleroza cerebrală</t>
  </si>
  <si>
    <t>I67.8</t>
  </si>
  <si>
    <t>I83.9</t>
  </si>
  <si>
    <t>J02.9</t>
  </si>
  <si>
    <t>J03.9</t>
  </si>
  <si>
    <t>J06.8</t>
  </si>
  <si>
    <t>J06.9</t>
  </si>
  <si>
    <t>J12.9</t>
  </si>
  <si>
    <t>J15.8</t>
  </si>
  <si>
    <t>J18.1</t>
  </si>
  <si>
    <t>J18.8</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</si>
  <si>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</si>
  <si>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</si>
  <si>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</si>
  <si>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</si>
  <si>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</si>
  <si>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inferioară cu polipectomie şi biopsie  </t>
  </si>
  <si>
    <t xml:space="preserve">Endoscopie digestivă superioară </t>
  </si>
  <si>
    <t xml:space="preserve">Endoscopie digestivă superioară cu biopsie  </t>
  </si>
  <si>
    <t xml:space="preserve">Endoscopie digestivă superioară cu biopsie    </t>
  </si>
  <si>
    <t xml:space="preserve">Endoscopie digestivă inferioară </t>
  </si>
  <si>
    <t xml:space="preserve">Endoscopie digestivă inferioară cu biopsie </t>
  </si>
  <si>
    <t xml:space="preserve">Chirurgia varicelor </t>
  </si>
  <si>
    <t xml:space="preserve">Chirurgia varicelor    </t>
  </si>
  <si>
    <t xml:space="preserve">Debridarea nonexcizională a tegumentului şi ţesutului subcutanat </t>
  </si>
  <si>
    <t xml:space="preserve">Debridarea excizională a părţilor moi    </t>
  </si>
  <si>
    <t xml:space="preserve">Debridarea excizională a tegumentului şi ţesutului subcutanat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</si>
  <si>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</si>
  <si>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</si>
  <si>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</si>
  <si>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</si>
  <si>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</si>
  <si>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</si>
  <si>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</si>
  <si>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</si>
  <si>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</si>
  <si>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</si>
  <si>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</si>
  <si>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</si>
  <si>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</si>
  <si>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</si>
  <si>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</si>
  <si>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</si>
  <si>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</si>
  <si>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</si>
  <si>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</si>
  <si>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</si>
  <si>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</si>
  <si>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</si>
  <si>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</si>
  <si>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</si>
  <si>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</si>
  <si>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</si>
  <si>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</si>
  <si>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</si>
  <si>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</si>
  <si>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</si>
  <si>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</si>
  <si>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</si>
  <si>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</si>
  <si>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</si>
  <si>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</si>
  <si>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</si>
  <si>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</si>
  <si>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</si>
  <si>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</si>
  <si>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</si>
  <si>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</si>
  <si>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</si>
  <si>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</si>
  <si>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</si>
  <si>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</si>
  <si>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</si>
  <si>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</si>
  <si>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</si>
  <si>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</si>
  <si>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</si>
  <si>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</si>
  <si>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</si>
  <si>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</si>
  <si>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</si>
  <si>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</si>
  <si>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</si>
  <si>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</si>
  <si>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</si>
  <si>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</si>
  <si>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</si>
  <si>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</si>
  <si>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</si>
  <si>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</si>
  <si>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</si>
  <si>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</si>
  <si>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</si>
  <si>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</si>
  <si>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</si>
  <si>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</si>
  <si>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</si>
  <si>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</si>
  <si>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</si>
  <si>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</si>
  <si>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</si>
  <si>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</si>
  <si>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</si>
  <si>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</si>
  <si>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</si>
  <si>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</si>
  <si>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</si>
  <si>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</si>
  <si>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</si>
  <si>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</si>
  <si>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</si>
  <si>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</si>
  <si>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</si>
  <si>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</si>
  <si>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</si>
  <si>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</si>
  <si>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</si>
  <si>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</si>
  <si>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</si>
  <si>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</si>
  <si>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</si>
  <si>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</si>
  <si>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</si>
  <si>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</si>
  <si>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</si>
  <si>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</si>
  <si>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</si>
  <si>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</si>
  <si>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</si>
  <si>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</si>
  <si>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</si>
  <si>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</si>
  <si>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</si>
  <si>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</si>
  <si>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</si>
  <si>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</si>
  <si>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</si>
  <si>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</si>
  <si>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</si>
  <si>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</si>
  <si>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</si>
  <si>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</si>
  <si>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</si>
  <si>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</si>
  <si>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</si>
  <si>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</si>
  <si>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</si>
  <si>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</si>
  <si>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</si>
  <si>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</si>
  <si>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</si>
  <si>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</si>
  <si>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</si>
  <si>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</si>
  <si>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</si>
  <si>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</si>
  <si>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</si>
  <si>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</si>
  <si>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</si>
  <si>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</si>
  <si>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</si>
  <si>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</si>
  <si>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</si>
  <si>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</si>
  <si>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</si>
  <si>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</si>
  <si>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</si>
  <si>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</si>
  <si>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</si>
  <si>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</si>
  <si>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</si>
  <si>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</si>
  <si>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</si>
  <si>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</si>
  <si>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</si>
  <si>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</si>
  <si>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</si>
  <si>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</si>
  <si>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</si>
  <si>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</si>
  <si>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</si>
  <si>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</si>
  <si>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</si>
  <si>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</si>
  <si>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</si>
  <si>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</si>
  <si>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</si>
  <si>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</si>
  <si>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</si>
  <si>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</si>
  <si>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</si>
  <si>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</si>
  <si>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</si>
  <si>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</si>
  <si>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</si>
  <si>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</si>
  <si>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</si>
  <si>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</si>
  <si>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</si>
  <si>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</si>
  <si>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</si>
  <si>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</si>
  <si>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</si>
  <si>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</si>
  <si>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</si>
  <si>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</si>
  <si>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</si>
  <si>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</si>
  <si>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</si>
  <si>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</si>
  <si>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</si>
  <si>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</si>
  <si>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</si>
  <si>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</si>
  <si>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</si>
  <si>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</si>
  <si>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</si>
  <si>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</si>
  <si>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</si>
  <si>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</si>
  <si>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</si>
  <si>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</si>
  <si>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</si>
  <si>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</si>
  <si>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</si>
  <si>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</si>
  <si>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</si>
  <si>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</si>
  <si>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</si>
  <si>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</si>
  <si>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</si>
  <si>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</si>
  <si>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</si>
  <si>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</si>
  <si>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</si>
  <si>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</si>
  <si>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</si>
  <si>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</si>
  <si>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</si>
  <si>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</si>
  <si>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</si>
  <si>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</si>
  <si>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</si>
  <si>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</si>
  <si>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</si>
  <si>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</si>
  <si>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</si>
  <si>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La contractarea serviciilor medicale spitaliceşti se are în vedere tariful pe caz rezolvat.</t>
  </si>
  <si>
    <t>Tarif maximal pe zi de spitalizare 2018 (lei)</t>
  </si>
  <si>
    <t xml:space="preserve">Cronici                                                   </t>
  </si>
  <si>
    <t xml:space="preserve">Geriatrie şi gerontologie                                 </t>
  </si>
  <si>
    <t xml:space="preserve">Neonatologie (prematuri)                                  </t>
  </si>
  <si>
    <t xml:space="preserve">Neonatologie (prematuri) aferente unei maternităţi de gradul II                                             </t>
  </si>
  <si>
    <t>1222.1</t>
  </si>
  <si>
    <t xml:space="preserve">Neonatologie (prematuri) aferente unei maternităţi de gradul III                                     </t>
  </si>
  <si>
    <t>1222.2</t>
  </si>
  <si>
    <t xml:space="preserve">Pediatrie (Recuperare pediatrică)                         </t>
  </si>
  <si>
    <t xml:space="preserve">Pediatrie cronici                                         </t>
  </si>
  <si>
    <t xml:space="preserve">Pneumoftiziologie                                          </t>
  </si>
  <si>
    <t xml:space="preserve">Pneumoftiziologie pediatrică                              </t>
  </si>
  <si>
    <t xml:space="preserve">Psihiatrie cronici (lungă durată)                        </t>
  </si>
  <si>
    <t xml:space="preserve">Psihiatrie cronici                                      </t>
  </si>
  <si>
    <t xml:space="preserve">Recuperare, medicină fizică şi balneologie             </t>
  </si>
  <si>
    <t xml:space="preserve">Recuperare, medicină fizică şi balneologie copii         </t>
  </si>
  <si>
    <t xml:space="preserve">Recuperare medicală - cardiovasculară                     </t>
  </si>
  <si>
    <t xml:space="preserve">Recuperare medicală – neurologie             </t>
  </si>
  <si>
    <t xml:space="preserve">Recuperare medicală - ortopedie şi traumatologie       </t>
  </si>
  <si>
    <t xml:space="preserve">Recuperare medicală - respiratorie                        </t>
  </si>
  <si>
    <t xml:space="preserve">Recuperare neuro-psiho-motorie                            </t>
  </si>
  <si>
    <t xml:space="preserve">Îngrijiri paliative                                   </t>
  </si>
  <si>
    <t>1061PAL</t>
  </si>
  <si>
    <t xml:space="preserve">Recuperare medicală                                   </t>
  </si>
  <si>
    <t>1393REC</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</si>
  <si>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</si>
  <si>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Tarif mediu pe caz - maximal 2018 (lei)</t>
  </si>
  <si>
    <t>Fiecare unitate sanitară afişează numai cazurile rezolvate cu procedură chirurgicală contractate cu casa de asigurări de sănătate</t>
  </si>
  <si>
    <t>Fiecare unitate sanitară afişează numai serviciile contractate cu casa de asigurări de sănătate</t>
  </si>
  <si>
    <t xml:space="preserve">    **) Tariful nu cuprinde contravaloarea lentilei intraoculare. Serviciul medical se acordă o singură dată pentru fiecare ochi.</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</si>
  <si>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</si>
  <si>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</si>
  <si>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</si>
  <si>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</si>
  <si>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</si>
  <si>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medicamentele specifice nominalizate prin programele naţionale de sănătate.</t>
  </si>
  <si>
    <t>Fiecare unitate sanitară afişează numai secțiile/compartimentele contractate cu casa de asigurări de sănătate</t>
  </si>
  <si>
    <t>11,20</t>
  </si>
  <si>
    <t>7,20</t>
  </si>
  <si>
    <t>6. Servicii de îngrijiri paliative- consultaţii de îngrijiri paliative</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</si>
  <si>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</si>
  <si>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</si>
  <si>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</si>
  <si>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</si>
  <si>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</si>
  <si>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</si>
  <si>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</si>
  <si>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</si>
  <si>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</si>
  <si>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</si>
  <si>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</si>
  <si>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</si>
  <si>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</si>
  <si>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</si>
  <si>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</si>
  <si>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</si>
  <si>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</si>
  <si>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</si>
  <si>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</si>
  <si>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</si>
  <si>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</si>
  <si>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</si>
  <si>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</si>
  <si>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</si>
  <si>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</si>
  <si>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</si>
  <si>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</si>
  <si>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Tratamentul de urgență al traumatismelor dento –alveolare/dinte</t>
  </si>
  <si>
    <t>7.1.</t>
  </si>
  <si>
    <t>Tratamentul afecțiunilor mucoasei bucale</t>
  </si>
  <si>
    <t>Fluorizare  (pe o arcadă dentară)</t>
  </si>
  <si>
    <t>100%  *2)</t>
  </si>
  <si>
    <t>*2) se decontează pentru copii cu vârsta cuprinsă între 6 și 14 ani</t>
  </si>
  <si>
    <t>2.2.</t>
  </si>
  <si>
    <t xml:space="preserve">**) Se acordă o dată pe an.                                    </t>
  </si>
  <si>
    <t>Tarif decontat 
de CAS (lei)</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</si>
  <si>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</si>
  <si>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</si>
  <si>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</si>
  <si>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</si>
  <si>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</si>
  <si>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</si>
  <si>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</si>
  <si>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</si>
  <si>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</si>
  <si>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</si>
  <si>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</si>
  <si>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</si>
  <si>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</si>
  <si>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</si>
  <si>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</si>
  <si>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</si>
  <si>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</si>
  <si>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</si>
  <si>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</si>
  <si>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</si>
  <si>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</si>
  <si>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</si>
  <si>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</si>
  <si>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</si>
  <si>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</si>
  <si>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</si>
  <si>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</si>
  <si>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</si>
  <si>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</si>
  <si>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</si>
  <si>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</si>
  <si>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</si>
  <si>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</si>
  <si>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</si>
  <si>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</si>
  <si>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</si>
  <si>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</si>
  <si>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</si>
  <si>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</si>
  <si>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</si>
  <si>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</si>
  <si>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</si>
  <si>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</si>
  <si>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</si>
  <si>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</si>
  <si>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</si>
  <si>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</si>
  <si>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</si>
  <si>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</si>
  <si>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</si>
  <si>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</si>
  <si>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</si>
  <si>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</si>
  <si>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</si>
  <si>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</si>
  <si>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</si>
  <si>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</si>
  <si>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</si>
  <si>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</si>
  <si>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</si>
  <si>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</si>
  <si>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</si>
  <si>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</si>
  <si>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</si>
  <si>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</si>
  <si>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</si>
  <si>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</si>
  <si>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</si>
  <si>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</si>
  <si>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</si>
  <si>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</si>
  <si>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</si>
  <si>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</si>
  <si>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</si>
  <si>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</si>
  <si>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</si>
  <si>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</si>
  <si>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</si>
  <si>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</si>
  <si>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</si>
  <si>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</si>
  <si>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</si>
  <si>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</si>
  <si>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</si>
  <si>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</si>
  <si>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</si>
  <si>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</si>
  <si>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</si>
  <si>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</si>
  <si>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</si>
  <si>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</si>
  <si>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</si>
  <si>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</si>
  <si>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</si>
  <si>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</si>
  <si>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</si>
  <si>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</si>
  <si>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</si>
  <si>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</si>
  <si>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</si>
  <si>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</si>
  <si>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</si>
  <si>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</si>
  <si>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</si>
  <si>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</si>
  <si>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</si>
  <si>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</si>
  <si>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</si>
  <si>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</si>
  <si>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</si>
  <si>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</si>
  <si>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</si>
  <si>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</si>
  <si>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</si>
  <si>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</si>
  <si>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</si>
  <si>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</si>
  <si>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</si>
  <si>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</si>
  <si>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</si>
  <si>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</si>
  <si>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</si>
  <si>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</si>
  <si>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</si>
  <si>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</si>
  <si>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</si>
  <si>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</si>
  <si>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</si>
  <si>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</si>
  <si>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</si>
  <si>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</si>
  <si>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</si>
  <si>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</si>
  <si>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</si>
  <si>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</si>
  <si>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</si>
  <si>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</si>
  <si>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</si>
  <si>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</si>
  <si>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</si>
  <si>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</si>
  <si>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</si>
  <si>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</si>
  <si>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</si>
  <si>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</si>
  <si>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</si>
  <si>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</si>
  <si>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</si>
  <si>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</si>
  <si>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</si>
  <si>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</si>
  <si>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</si>
  <si>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</si>
  <si>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</si>
  <si>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</si>
  <si>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</si>
  <si>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</si>
  <si>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</si>
  <si>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</si>
  <si>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</si>
  <si>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</si>
  <si>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</si>
  <si>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</si>
  <si>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</si>
  <si>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</si>
  <si>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</si>
  <si>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</si>
  <si>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</si>
  <si>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</si>
  <si>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</si>
  <si>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</si>
  <si>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</si>
  <si>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</si>
  <si>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</si>
  <si>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</si>
  <si>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</si>
  <si>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</si>
  <si>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</si>
  <si>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</si>
  <si>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</si>
  <si>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</si>
  <si>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</si>
  <si>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</si>
  <si>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</si>
  <si>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</si>
  <si>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</si>
  <si>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</si>
  <si>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</si>
  <si>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</si>
  <si>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</si>
  <si>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</si>
  <si>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</si>
  <si>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</si>
  <si>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</si>
  <si>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</si>
  <si>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</si>
  <si>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</si>
  <si>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</si>
  <si>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</si>
  <si>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</si>
  <si>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</si>
  <si>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</si>
  <si>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</si>
  <si>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</si>
  <si>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</si>
  <si>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</si>
  <si>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</si>
  <si>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</si>
  <si>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</si>
  <si>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</si>
  <si>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</si>
  <si>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</si>
  <si>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</si>
  <si>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</si>
  <si>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</si>
  <si>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</si>
  <si>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</si>
  <si>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</si>
  <si>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</si>
  <si>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</si>
  <si>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</si>
  <si>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</si>
  <si>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</si>
  <si>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</si>
  <si>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</si>
  <si>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</si>
  <si>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</si>
  <si>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</si>
  <si>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</si>
  <si>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</si>
  <si>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</si>
  <si>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</si>
  <si>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</si>
  <si>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</si>
  <si>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</si>
  <si>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</si>
  <si>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</si>
  <si>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</si>
  <si>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</si>
  <si>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</si>
  <si>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</si>
  <si>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</si>
  <si>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</si>
  <si>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</si>
  <si>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</si>
  <si>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</si>
  <si>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</si>
  <si>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</si>
  <si>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</si>
  <si>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</si>
  <si>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</si>
  <si>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</si>
  <si>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</si>
  <si>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</si>
  <si>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</si>
  <si>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</si>
  <si>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</si>
  <si>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</si>
  <si>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</si>
  <si>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</si>
  <si>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 xml:space="preserve">    d3) kinetoterapie pe aparate speciale: dispozitive mecanice/dispozitive electromecanice/ dispozitive robotizate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</si>
  <si>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</si>
  <si>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</si>
  <si>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</si>
  <si>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</si>
  <si>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</si>
  <si>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</si>
  <si>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</si>
  <si>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</si>
  <si>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</si>
  <si>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</si>
  <si>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</si>
  <si>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</si>
  <si>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</si>
  <si>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</si>
  <si>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</si>
  <si>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</si>
  <si>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</si>
  <si>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</si>
  <si>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</si>
  <si>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</si>
  <si>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</si>
  <si>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</si>
  <si>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</si>
  <si>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</si>
  <si>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</si>
  <si>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</si>
  <si>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</si>
  <si>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</si>
  <si>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</si>
  <si>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</si>
  <si>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</si>
  <si>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</si>
  <si>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</si>
  <si>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</si>
  <si>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</si>
  <si>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</si>
  <si>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</si>
  <si>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</si>
  <si>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</si>
  <si>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</si>
  <si>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</si>
  <si>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</si>
  <si>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Tarif decontat de CAS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</si>
  <si>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</si>
  <si>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</si>
  <si>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</si>
  <si>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</si>
  <si>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</si>
  <si>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</si>
  <si>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</si>
  <si>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</si>
  <si>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</si>
  <si>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</si>
  <si>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</si>
  <si>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</si>
  <si>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</si>
  <si>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</si>
  <si>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</si>
  <si>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</si>
  <si>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</si>
  <si>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</si>
  <si>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</si>
  <si>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</si>
  <si>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</si>
  <si>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</si>
  <si>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</si>
  <si>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</si>
  <si>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</si>
  <si>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</si>
  <si>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</si>
  <si>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</si>
  <si>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</si>
  <si>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</si>
  <si>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</si>
  <si>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</si>
  <si>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</si>
  <si>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</si>
  <si>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</si>
  <si>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</si>
  <si>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</si>
  <si>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</si>
  <si>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</si>
  <si>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</si>
  <si>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</si>
  <si>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</si>
  <si>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</si>
  <si>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</si>
  <si>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</si>
  <si>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</si>
  <si>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</si>
  <si>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</si>
  <si>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</si>
  <si>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</si>
  <si>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</si>
  <si>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</si>
  <si>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</si>
  <si>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</si>
  <si>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</si>
  <si>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</si>
  <si>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</si>
  <si>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</si>
  <si>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</si>
  <si>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</si>
  <si>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</si>
  <si>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</si>
  <si>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</si>
  <si>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</si>
  <si>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</si>
  <si>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</si>
  <si>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</si>
  <si>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</si>
  <si>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</si>
  <si>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</si>
  <si>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</si>
  <si>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</si>
  <si>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</si>
  <si>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</si>
  <si>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</si>
  <si>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</si>
  <si>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</si>
  <si>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</si>
  <si>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</si>
  <si>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</si>
  <si>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</si>
  <si>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</si>
  <si>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</si>
  <si>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</si>
  <si>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</si>
  <si>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</si>
  <si>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</si>
  <si>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</si>
  <si>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</si>
  <si>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</si>
  <si>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</si>
  <si>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</si>
  <si>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</si>
  <si>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</si>
  <si>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</si>
  <si>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</si>
  <si>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</si>
  <si>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</si>
  <si>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</si>
  <si>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</si>
  <si>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</si>
  <si>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</si>
  <si>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</si>
  <si>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</si>
  <si>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</si>
  <si>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</si>
  <si>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</si>
  <si>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</si>
  <si>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</si>
  <si>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</si>
  <si>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</si>
  <si>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</si>
  <si>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</si>
  <si>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</si>
  <si>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</si>
  <si>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</si>
  <si>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</si>
  <si>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</si>
  <si>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</si>
  <si>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</si>
  <si>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</si>
  <si>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</si>
  <si>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</si>
  <si>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</si>
  <si>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</si>
  <si>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</si>
  <si>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</si>
  <si>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</si>
  <si>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</si>
  <si>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</si>
  <si>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</si>
  <si>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</si>
  <si>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</si>
  <si>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</si>
  <si>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</si>
  <si>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</si>
  <si>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</si>
  <si>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</si>
  <si>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</si>
  <si>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</si>
  <si>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</si>
  <si>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</si>
  <si>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</si>
  <si>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</si>
  <si>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</si>
  <si>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</si>
  <si>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</si>
  <si>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</si>
  <si>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</si>
  <si>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</si>
  <si>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</si>
  <si>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</si>
  <si>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</si>
  <si>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</si>
  <si>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</si>
  <si>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</si>
  <si>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</si>
  <si>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</si>
  <si>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</si>
  <si>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</si>
  <si>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</si>
  <si>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</si>
  <si>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</si>
  <si>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</si>
  <si>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</si>
  <si>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</si>
  <si>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</si>
  <si>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</si>
  <si>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</si>
  <si>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</si>
  <si>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</si>
  <si>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</si>
  <si>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</si>
  <si>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</si>
  <si>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</si>
  <si>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</si>
  <si>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</si>
  <si>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</si>
  <si>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</si>
  <si>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</si>
  <si>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</si>
  <si>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</si>
  <si>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</si>
  <si>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</si>
  <si>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</si>
  <si>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</si>
  <si>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</si>
  <si>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</si>
  <si>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</si>
  <si>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</si>
  <si>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</si>
  <si>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</si>
  <si>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</si>
  <si>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</si>
  <si>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</si>
  <si>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</si>
  <si>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</si>
  <si>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</si>
  <si>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</si>
  <si>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</si>
  <si>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</si>
  <si>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</si>
  <si>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</si>
  <si>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</si>
  <si>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</si>
  <si>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</si>
  <si>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</si>
  <si>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</si>
  <si>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</si>
  <si>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</si>
  <si>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</si>
  <si>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</si>
  <si>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</si>
  <si>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</si>
  <si>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</si>
  <si>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</si>
  <si>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</si>
  <si>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</si>
  <si>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</si>
  <si>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</si>
  <si>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</si>
  <si>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</si>
  <si>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</si>
  <si>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</si>
  <si>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</si>
  <si>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</si>
  <si>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</si>
  <si>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</si>
  <si>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</si>
  <si>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</si>
  <si>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</si>
  <si>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</si>
  <si>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</si>
  <si>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</si>
  <si>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</si>
  <si>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</si>
  <si>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</si>
  <si>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</si>
  <si>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</si>
  <si>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</si>
  <si>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</si>
  <si>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</si>
  <si>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</si>
  <si>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</si>
  <si>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</si>
  <si>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</si>
  <si>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</si>
  <si>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Copii 0 – 18 ani
(100%)</t>
  </si>
  <si>
    <t>Beneficiari ai legilor speciale (persoane cu varsta peste 18 ani)</t>
  </si>
  <si>
    <t>Cod diagnostic</t>
  </si>
  <si>
    <t>Denumire afecţiune (diagnostic)</t>
  </si>
  <si>
    <t>A04.9</t>
  </si>
  <si>
    <t>A08.4</t>
  </si>
  <si>
    <t>A09</t>
  </si>
  <si>
    <t>A49.9</t>
  </si>
  <si>
    <t>D17.1</t>
  </si>
  <si>
    <t>D50.0</t>
  </si>
  <si>
    <t>D50.8</t>
  </si>
  <si>
    <t>D50.9</t>
  </si>
  <si>
    <t xml:space="preserve">Anemia prin carenţă de fier, nespecificată           </t>
  </si>
  <si>
    <t>E04.2</t>
  </si>
  <si>
    <t>E06.3</t>
  </si>
  <si>
    <t>E10.65</t>
  </si>
  <si>
    <t>E10.71</t>
  </si>
  <si>
    <t>Diabet mellitus tip 1 cu complicatii microvasculare multiple</t>
  </si>
  <si>
    <t>E11.65</t>
  </si>
  <si>
    <t>Diabet mellitus (zaharat) tip 2 cu control slab</t>
  </si>
  <si>
    <t>E11.71</t>
  </si>
  <si>
    <t>Servicii diagnostice şi terapeutice</t>
  </si>
  <si>
    <t>Alte pneumonii, cu micro-organisme nespecificate</t>
  </si>
  <si>
    <t>J18.9</t>
  </si>
  <si>
    <t>J20.9</t>
  </si>
  <si>
    <t>J44.0</t>
  </si>
  <si>
    <t>J44.1</t>
  </si>
  <si>
    <t>Boala pulmonară obstructivă cronică cu exacerbare acută, nespecificată</t>
  </si>
  <si>
    <t>J44.9</t>
  </si>
  <si>
    <t>J45.0</t>
  </si>
  <si>
    <t>Bronşiectazia</t>
  </si>
  <si>
    <t>J84.8</t>
  </si>
  <si>
    <t>J84.9</t>
  </si>
  <si>
    <t>K21.0</t>
  </si>
  <si>
    <t>K21.9</t>
  </si>
  <si>
    <t>Boala refluxului gastro-esofagian fără esofagită</t>
  </si>
  <si>
    <t>K26.3</t>
  </si>
  <si>
    <t>K29.1</t>
  </si>
  <si>
    <t>K29.5</t>
  </si>
  <si>
    <t>K29.9</t>
  </si>
  <si>
    <t>K52.9</t>
  </si>
  <si>
    <t>K58.0</t>
  </si>
  <si>
    <t>K58.9</t>
  </si>
  <si>
    <t>Sindromul intestinului iritabil fără diaree</t>
  </si>
  <si>
    <t>K70.1</t>
  </si>
  <si>
    <t>Hepatita alcoolică</t>
  </si>
  <si>
    <t>K73.2</t>
  </si>
  <si>
    <t>Hepatita activă cronică, neclasificată altundeva</t>
  </si>
  <si>
    <t>K75.2</t>
  </si>
  <si>
    <t>K76.0</t>
  </si>
  <si>
    <t>K81.1</t>
  </si>
  <si>
    <t>K81.8</t>
  </si>
  <si>
    <t>K82.8</t>
  </si>
  <si>
    <t>K91.1</t>
  </si>
  <si>
    <t>Sindroame după chirurgia gastrică</t>
  </si>
  <si>
    <t>L40.0</t>
  </si>
  <si>
    <t>Psoriazis vulgaris</t>
  </si>
  <si>
    <t>L50.0</t>
  </si>
  <si>
    <t>L60.0</t>
  </si>
  <si>
    <t>M16.9</t>
  </si>
  <si>
    <t>M17.9</t>
  </si>
  <si>
    <t>M51.2</t>
  </si>
  <si>
    <t>M54.4</t>
  </si>
  <si>
    <t>M54.5</t>
  </si>
  <si>
    <t>N30.0</t>
  </si>
  <si>
    <t>Cistita acută</t>
  </si>
  <si>
    <t>N39.0</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</si>
  <si>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</si>
  <si>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</si>
  <si>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</si>
  <si>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</si>
  <si>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</si>
  <si>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</si>
  <si>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</si>
  <si>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</si>
  <si>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</si>
  <si>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</si>
  <si>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</si>
  <si>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</si>
  <si>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</si>
  <si>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</si>
  <si>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</si>
  <si>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</si>
  <si>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</si>
  <si>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</si>
  <si>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</si>
  <si>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</si>
  <si>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</si>
  <si>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</si>
  <si>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</si>
  <si>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</si>
  <si>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</si>
  <si>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</si>
  <si>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</si>
  <si>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</si>
  <si>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</si>
  <si>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</si>
  <si>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</si>
  <si>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 xml:space="preserve">Excizia tumorii corneoconjunctivale  </t>
  </si>
  <si>
    <t xml:space="preserve">C01201  </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</si>
  <si>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</si>
  <si>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</si>
  <si>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</si>
  <si>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</si>
  <si>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</si>
  <si>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</si>
  <si>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</si>
  <si>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 xml:space="preserve">Chirurgia funcţională  endoscopică naso sinusală </t>
  </si>
  <si>
    <t xml:space="preserve">Chirurgia ronhopatiei cronice  </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</si>
  <si>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</si>
  <si>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</si>
  <si>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</si>
  <si>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</si>
  <si>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</si>
  <si>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tumorilor de perete abdominal sau ombilic </t>
  </si>
  <si>
    <t xml:space="preserve">Hernia ombilicală  </t>
  </si>
  <si>
    <t xml:space="preserve">Hernia epigastrică  </t>
  </si>
  <si>
    <t xml:space="preserve">Eventraţie postoperatorie   </t>
  </si>
  <si>
    <t xml:space="preserve">Reparaţia cisto şi rectocelului </t>
  </si>
  <si>
    <t>Supleere a funcţiei intestinale la bolnavii cu insuficienţă intestinală cronică care necesită nutriție parenterală pentru o perioadă mai mare de 3 luni de zile</t>
  </si>
  <si>
    <t xml:space="preserve"> 1.215 lei / administrare zilnică</t>
  </si>
  <si>
    <t xml:space="preserve">Implant de cristalin**)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</si>
  <si>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</si>
  <si>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</si>
  <si>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</si>
  <si>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</si>
  <si>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</si>
  <si>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</si>
  <si>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</si>
  <si>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</si>
  <si>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</si>
  <si>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</si>
  <si>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</si>
  <si>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</si>
  <si>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</si>
  <si>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</si>
  <si>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</si>
  <si>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</si>
  <si>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</si>
  <si>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</si>
  <si>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</si>
  <si>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</si>
  <si>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</si>
  <si>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</si>
  <si>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</si>
  <si>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</si>
  <si>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</si>
  <si>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</si>
  <si>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</si>
  <si>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</si>
  <si>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</si>
  <si>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</si>
  <si>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</si>
  <si>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</si>
  <si>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</si>
  <si>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</si>
  <si>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</si>
  <si>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</si>
  <si>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</si>
  <si>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</si>
  <si>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</si>
  <si>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</si>
  <si>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</si>
  <si>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</si>
  <si>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</si>
  <si>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</si>
  <si>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</si>
  <si>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</si>
  <si>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</si>
  <si>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</si>
  <si>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</si>
  <si>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</si>
  <si>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</si>
  <si>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</si>
  <si>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</si>
  <si>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</si>
  <si>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</si>
  <si>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</si>
  <si>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</si>
  <si>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</si>
  <si>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</si>
  <si>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</si>
  <si>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</si>
  <si>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</si>
  <si>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</si>
  <si>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</si>
  <si>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</si>
  <si>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</si>
  <si>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</si>
  <si>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</si>
  <si>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</si>
  <si>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</si>
  <si>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</si>
  <si>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</si>
  <si>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</si>
  <si>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</si>
  <si>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</si>
  <si>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</si>
  <si>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</si>
  <si>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</si>
  <si>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</si>
  <si>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</si>
  <si>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</si>
  <si>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</si>
  <si>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</si>
  <si>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</si>
  <si>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</si>
  <si>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</si>
  <si>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</si>
  <si>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</si>
  <si>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</si>
  <si>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</si>
  <si>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Servicii obligatorii</t>
  </si>
  <si>
    <t>Tarif pe serviciu medical contractat cu casa de asigurări de sănătate (lei)</t>
  </si>
  <si>
    <t>Evaluare postransplant hepatic (Serviciu anual per asigurat.)</t>
  </si>
  <si>
    <t>Stadializare fibroza hepatica – Fibroscan la pacienții cu afecțiuni hepatice preexistente (Serviciu anual per asigurat.)</t>
  </si>
  <si>
    <t>Depistarea si controlul factorilor de risc ai bolilor cardiovasculare - tip III  1 serviciu/asigurat/an</t>
  </si>
  <si>
    <t>Depistarea si controlul factorilor de risc ai bolilor cardiovasculare - tip II     1 serviciu/asigurat/an</t>
  </si>
  <si>
    <t>Monitorizare lunară și prescriere tratament antiviral B, C, D****)  (Serviciu lunar per asigurat.)</t>
  </si>
  <si>
    <t>Boli inflamatorii intestinale – monitorizare  (Serviciu bianual per asigurat.)</t>
  </si>
  <si>
    <t>Hepatita cronica virala C – diagnostic (Serviciu anual per asigurat.)</t>
  </si>
  <si>
    <t>Hepatită cronică virală B cu agent delta - Monitorizarea eficienței și stabilirea continuării terapiei antivirale  (Serviciu anual per asigurat.)</t>
  </si>
  <si>
    <t>Hepatită cronica virală B fără agent delta – monitorizare tratament antiviral  (Serviciu anual per asigurat)</t>
  </si>
  <si>
    <t>Hepatită cronică virală B cu agent delta – diagnostic  (Serviciu anual per asigurat.)</t>
  </si>
  <si>
    <t>Hepatita cronica virala B – diagnostic  (Serviciu anual per asigurat)</t>
  </si>
  <si>
    <t>Ciroza hepatica – monitorizare  cu  proceduri de înaltă performanta la pacienții cu suspiciune de hepatocarcinom  (Serviciu anual per asigurat)</t>
  </si>
  <si>
    <t>Ciroză hepatică virală -  monitorizare și prescriere tratament antiviral****)  (Serviciu lunar per asigurat)</t>
  </si>
  <si>
    <t>Consultaţii de specialitate (Gastroenterologie), HLG, Albumină, Glicemie, Creatinina, TGP, TGO, Na, K,</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</si>
  <si>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</si>
  <si>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</si>
  <si>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</si>
  <si>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</si>
  <si>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</si>
  <si>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</si>
  <si>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</si>
  <si>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</si>
  <si>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</si>
  <si>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</si>
  <si>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</si>
  <si>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</si>
  <si>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</si>
  <si>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</si>
  <si>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</si>
  <si>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</si>
  <si>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</si>
  <si>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</si>
  <si>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</si>
  <si>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</si>
  <si>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</si>
  <si>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</si>
  <si>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</si>
  <si>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Unitate sanitara cu paturi</t>
  </si>
  <si>
    <t>SPITALUL CLINIC JUDEŢEAN DE URGENŢA "SF. SPIRIDON" IAŞI</t>
  </si>
  <si>
    <t>SPITALUL CLINIC DE URGENTA PENTRU COPII "SF.MARIA" IASI</t>
  </si>
  <si>
    <t>Institutul de Boli Cardiovasculare "Prof. Dr. G.I.M. Georgescu" Iasi</t>
  </si>
  <si>
    <t>SPITALUL CLINIC  DR.C.I.PARHON IASI</t>
  </si>
  <si>
    <t>Spitalul de Obstetrica-Ginecologie "Cuza-Voda" Iasi</t>
  </si>
  <si>
    <t>Spitalul de Obstetrica-Ginecologie "Elena-Doamna" Iasi</t>
  </si>
  <si>
    <t>SPITALUL CLINIC DE PNEUMOFTIZIOLOGIE IASI</t>
  </si>
  <si>
    <t>INSTITUTUL  DE PSIHIATRIE SOCOLA IASI</t>
  </si>
  <si>
    <t>SPITALUL CLINIC DE BOLI INFECTIOASE "SF. PARASCHEVA" IASI</t>
  </si>
  <si>
    <t>SP. CL. URGENTA  "PROF. DR. N. OBLU" IASI</t>
  </si>
  <si>
    <t>SPITALUL CLINIC DE RECUPERARE IASI</t>
  </si>
  <si>
    <t>SPITALUL ORASENESC HARLAU</t>
  </si>
  <si>
    <t>Spitalul Municipal de Urgenta Pascani</t>
  </si>
  <si>
    <t>0.9172</t>
  </si>
  <si>
    <t>Mitropolia Moldovei si Bucovinei Sp. Providenta</t>
  </si>
  <si>
    <t>Arcadia Hospital</t>
  </si>
  <si>
    <t>Arcadia Cardio</t>
  </si>
  <si>
    <t>CENTRUL DE ONCOLOGIE EUROCLINIC SRL</t>
  </si>
  <si>
    <t>INSTITUTUL REGIONAL DE ONCOLOGIE IASI</t>
  </si>
  <si>
    <t>ELYTIS HOSPITAL HOPE</t>
  </si>
  <si>
    <t>SPITALUL CLINIC CF IASI</t>
  </si>
  <si>
    <t>SPITALUL GENERAL CF PASCANI</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</si>
  <si>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</si>
  <si>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</si>
  <si>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</si>
  <si>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</si>
  <si>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</si>
  <si>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</si>
  <si>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</si>
  <si>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</si>
  <si>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</si>
  <si>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</si>
  <si>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</si>
  <si>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</si>
  <si>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</si>
  <si>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</si>
  <si>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</si>
  <si>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</si>
  <si>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</si>
  <si>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 xml:space="preserve">teste cutanate cu agenţi fizici (maximum 4 teste)                       </t>
  </si>
  <si>
    <t>N73.9</t>
  </si>
  <si>
    <t>N92.0</t>
  </si>
  <si>
    <t>N92.1</t>
  </si>
  <si>
    <t>N92.4</t>
  </si>
  <si>
    <t>N93.8</t>
  </si>
  <si>
    <t>N95.0</t>
  </si>
  <si>
    <t>Sângerări postmenopauză</t>
  </si>
  <si>
    <t>O02.1</t>
  </si>
  <si>
    <t xml:space="preserve">Avort fals   </t>
  </si>
  <si>
    <t>O03.4</t>
  </si>
  <si>
    <t xml:space="preserve">Avort spontan incomplet, fără complicaţii  </t>
  </si>
  <si>
    <t>O12.0</t>
  </si>
  <si>
    <t>O21.0</t>
  </si>
  <si>
    <t>O23.1</t>
  </si>
  <si>
    <t>O34.2</t>
  </si>
  <si>
    <t>R10.4</t>
  </si>
  <si>
    <t>R59.0</t>
  </si>
  <si>
    <t>S61.0</t>
  </si>
  <si>
    <t xml:space="preserve">Plagă deschisă a degetului (degetelor) fără vătămarea unghiei  </t>
  </si>
  <si>
    <t xml:space="preserve">S61.88   </t>
  </si>
  <si>
    <t xml:space="preserve">Plagă deschisă a altor părţi ale pumnului şi mâinii </t>
  </si>
  <si>
    <t>Z46.6</t>
  </si>
  <si>
    <t>Z50.9</t>
  </si>
  <si>
    <t>I25.5</t>
  </si>
  <si>
    <t>I80.3</t>
  </si>
  <si>
    <t>R60.0</t>
  </si>
  <si>
    <t>I83.0</t>
  </si>
  <si>
    <t>Vene varicoase cu ulceraţie ale extremităţilor inferioare</t>
  </si>
  <si>
    <t>I87.2</t>
  </si>
  <si>
    <t>Insuficienţa venoasă (cronică) (periferică)</t>
  </si>
  <si>
    <t>A69.2</t>
  </si>
  <si>
    <t>Boala Lyme (* diagnostic şi tratament)</t>
  </si>
  <si>
    <t xml:space="preserve">Lista afecţiunilor (diagnosticelor) medicale caz rezolvat medical în spitalizare de zi </t>
  </si>
  <si>
    <t>Lista cazurilor rezolvate cu procedură chirurgicală - în spitalizare de zi</t>
  </si>
  <si>
    <t>Denumire caz rezolvat cu procedură chirurgicală</t>
  </si>
  <si>
    <t>Cod Procedură</t>
  </si>
  <si>
    <t>Denumire procedură chirurgicală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</si>
  <si>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</si>
  <si>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</si>
  <si>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</si>
  <si>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</si>
  <si>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</si>
  <si>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</si>
  <si>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</si>
  <si>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</si>
  <si>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</si>
  <si>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</si>
  <si>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</si>
  <si>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</si>
  <si>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</si>
  <si>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</si>
  <si>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</si>
  <si>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</si>
  <si>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</si>
  <si>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</si>
  <si>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</si>
  <si>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</si>
  <si>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</si>
  <si>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</si>
  <si>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</si>
  <si>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</si>
  <si>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</si>
  <si>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</si>
  <si>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</si>
  <si>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</si>
  <si>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</si>
  <si>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G03103</t>
  </si>
  <si>
    <t>Biopsia pleurei</t>
  </si>
  <si>
    <t>Biopsie ganglioni laterocervicali şi supraclaviculari</t>
  </si>
  <si>
    <t>I00601</t>
  </si>
  <si>
    <t>Biopsie de ganglion limfatic</t>
  </si>
  <si>
    <t>G03102</t>
  </si>
  <si>
    <t>Biopsia percutanată (cu ac) a plămânului</t>
  </si>
  <si>
    <t>G04103</t>
  </si>
  <si>
    <t>Inserția catetetrului intercostal pentru drenaj</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</si>
  <si>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</si>
  <si>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</si>
  <si>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</si>
  <si>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</si>
  <si>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</si>
  <si>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</si>
  <si>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</si>
  <si>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</si>
  <si>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</si>
  <si>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</si>
  <si>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</si>
  <si>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</si>
  <si>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</si>
  <si>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</si>
  <si>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</si>
  <si>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</si>
  <si>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</si>
  <si>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 xml:space="preserve">Extracţia dentară chirurgicală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</si>
  <si>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</si>
  <si>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</si>
  <si>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</si>
  <si>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</si>
  <si>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</si>
  <si>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</si>
  <si>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</si>
  <si>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</si>
  <si>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</si>
  <si>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</si>
  <si>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</si>
  <si>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</si>
  <si>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</si>
  <si>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</si>
  <si>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</si>
  <si>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</si>
  <si>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</si>
  <si>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M02602</t>
  </si>
  <si>
    <t>Chiuretajul uterin fără dilatare</t>
  </si>
  <si>
    <t>M02801</t>
  </si>
  <si>
    <t>Dilatarea şi curetajul[D&amp;C] după avort sau pentru întrerupere de sarcină</t>
  </si>
  <si>
    <t>M02802</t>
  </si>
  <si>
    <t>Curetajul aspirativ al cavităţii uterine</t>
  </si>
  <si>
    <t>M03702</t>
  </si>
  <si>
    <t>Polipectomia la nivelul colului uterin</t>
  </si>
  <si>
    <t>M04402</t>
  </si>
  <si>
    <t>Corecţia chirurgicală a rectocelului</t>
  </si>
  <si>
    <t>M04403</t>
  </si>
  <si>
    <t>Corecţia chirurgicală a cistocelului şi rectocelului</t>
  </si>
  <si>
    <t>O13205</t>
  </si>
  <si>
    <t>Artroscopia genunchiului</t>
  </si>
  <si>
    <t>Meniscectomie artroscopică a genunchiului</t>
  </si>
  <si>
    <t>Îndepărtarea materialului de osteosinteză</t>
  </si>
  <si>
    <t>O18104</t>
  </si>
  <si>
    <t>Îndepărtarea de brosă, şurub sau fir metalic, neclasificată în altă parte</t>
  </si>
  <si>
    <t>Îndepărtarea de placă, tijă sau cui, neclasificată în altă parte</t>
  </si>
  <si>
    <t>O20404</t>
  </si>
  <si>
    <t>Corecţia diformităţii osoase</t>
  </si>
  <si>
    <t>A07402</t>
  </si>
  <si>
    <t>Decompresia endoscopică a tunelului carpian</t>
  </si>
  <si>
    <t>A07403</t>
  </si>
  <si>
    <t>Decompresia tunelului carpian</t>
  </si>
  <si>
    <t>O13601</t>
  </si>
  <si>
    <t>Excizia chistului Baker</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</si>
  <si>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</si>
  <si>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</si>
  <si>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</si>
  <si>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</si>
  <si>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</si>
  <si>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</si>
  <si>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</si>
  <si>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</si>
  <si>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</si>
  <si>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</si>
  <si>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</si>
  <si>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</si>
  <si>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</si>
  <si>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</si>
  <si>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</si>
  <si>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</si>
  <si>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</si>
  <si>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</si>
  <si>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</si>
  <si>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</si>
  <si>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Cura chirurgicală a herniei inghinale</t>
  </si>
  <si>
    <t>J12603</t>
  </si>
  <si>
    <t>Cura chirurgicală a herniei inghinale unilaterale</t>
  </si>
  <si>
    <t>Cura chirurgicală a herniei inghinale bilaterale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</si>
  <si>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</si>
  <si>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</si>
  <si>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</si>
  <si>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</si>
  <si>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</si>
  <si>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</si>
  <si>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</si>
  <si>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</si>
  <si>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</si>
  <si>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</si>
  <si>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</si>
  <si>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</si>
  <si>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</si>
  <si>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</si>
  <si>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</si>
  <si>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</si>
  <si>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</si>
  <si>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</si>
  <si>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</si>
  <si>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</si>
  <si>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hepatică</t>
  </si>
  <si>
    <t>J05502</t>
  </si>
  <si>
    <t>Colonoscopia flexibilă până la cec</t>
  </si>
  <si>
    <t>J06101</t>
  </si>
  <si>
    <t>Colonoscopia flexibilă până la flexura hepatică, cu biopsie</t>
  </si>
  <si>
    <t>J06103</t>
  </si>
  <si>
    <t>Colonoscopia flexibilă până la cec, cu biopsie</t>
  </si>
  <si>
    <t>Terapia chirurgicală a fimozei</t>
  </si>
  <si>
    <t>L03702</t>
  </si>
  <si>
    <t>Circumcizia la bărbat</t>
  </si>
  <si>
    <t>L04101</t>
  </si>
  <si>
    <t>Reducerea parafimozei</t>
  </si>
  <si>
    <t>H12002</t>
  </si>
  <si>
    <t>Injectări multiple cu substanţe sclerozante la nivelul venelor varicoase</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</si>
  <si>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</si>
  <si>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</si>
  <si>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</si>
  <si>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</si>
  <si>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</si>
  <si>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</si>
  <si>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</si>
  <si>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</si>
  <si>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</si>
  <si>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</si>
  <si>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</si>
  <si>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</si>
  <si>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arsurii</t>
  </si>
  <si>
    <t>O19301</t>
  </si>
  <si>
    <t>Debridarea excizională a părţilor moi</t>
  </si>
  <si>
    <t>Debridarea excizională a tegumentului şi ţesutului subcutanat</t>
  </si>
  <si>
    <t>P02201</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</si>
  <si>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</si>
  <si>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</si>
  <si>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</si>
  <si>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</si>
  <si>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</si>
  <si>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</si>
  <si>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</si>
  <si>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</si>
  <si>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</si>
  <si>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</si>
  <si>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</si>
  <si>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</si>
  <si>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</si>
  <si>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</si>
  <si>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</si>
  <si>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</si>
  <si>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</si>
  <si>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</si>
  <si>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</si>
  <si>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</si>
  <si>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</si>
  <si>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</si>
  <si>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</si>
  <si>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Repararea plăgilor tegumentare şi ale ţesutului subcutanat în alte zone implicând şi  ţesuturile profunde</t>
  </si>
  <si>
    <t>K02803</t>
  </si>
  <si>
    <t>Extragerea endoscopică a stentului ureteral</t>
  </si>
  <si>
    <t>Rezecţia parţială a unghiei încarnate</t>
  </si>
  <si>
    <t>P02504</t>
  </si>
  <si>
    <t>Îndepărtarea dispozitivului de fixare externă</t>
  </si>
  <si>
    <t>O18108</t>
  </si>
  <si>
    <t>Coronarografie</t>
  </si>
  <si>
    <t>H06801</t>
  </si>
  <si>
    <t xml:space="preserve">Realizarea fistulei arteriovenoase la persoanele dializate   </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</si>
  <si>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</si>
  <si>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</si>
  <si>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</si>
  <si>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</si>
  <si>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</si>
  <si>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</si>
  <si>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</si>
  <si>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</si>
  <si>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</si>
  <si>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</si>
  <si>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</si>
  <si>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</si>
  <si>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</si>
  <si>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</si>
  <si>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</si>
  <si>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</si>
  <si>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</si>
  <si>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L00404</t>
  </si>
  <si>
    <t>Biopsia transrectală (cu ac de biopsie) a prostatei</t>
  </si>
  <si>
    <t>Rezecţia endoscopică a leziunii prostatice</t>
  </si>
  <si>
    <t>L00302</t>
  </si>
  <si>
    <t>Rezecţia endoscopică transuretrală a prostatei</t>
  </si>
  <si>
    <t>L00601</t>
  </si>
  <si>
    <t>Rezecţia transuretrală a prostatei</t>
  </si>
  <si>
    <t>K07505</t>
  </si>
  <si>
    <t>Uretrotomia optică</t>
  </si>
  <si>
    <t>K07602</t>
  </si>
  <si>
    <t>Distrugerea endoscopică a verucilor uretrale</t>
  </si>
  <si>
    <t>K06801</t>
  </si>
  <si>
    <t>Hidrodilatarea vezicii urinare sub control endoscopic</t>
  </si>
  <si>
    <t>K06001</t>
  </si>
  <si>
    <t>Rezecţia endoscopică de leziune sau ţesut vezical</t>
  </si>
  <si>
    <t>K05604</t>
  </si>
  <si>
    <t>Litolapaxia vezicii urinare</t>
  </si>
  <si>
    <t>K05303</t>
  </si>
  <si>
    <t>Cistotomia percutanată (cistostomia)</t>
  </si>
  <si>
    <t>Cistoscopia</t>
  </si>
  <si>
    <t>K04901</t>
  </si>
  <si>
    <t>K03801</t>
  </si>
  <si>
    <t>Rezecţia endoscopică a  ureterocelului</t>
  </si>
  <si>
    <t>Excizia tumorii limbus-ului</t>
  </si>
  <si>
    <t>Excizia tumorii corneoconjunctivale</t>
  </si>
  <si>
    <t>C01202</t>
  </si>
  <si>
    <t>Excizia tumorii limbus-ului cu  keratectomie</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</si>
  <si>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</si>
  <si>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</si>
  <si>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</si>
  <si>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</si>
  <si>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</si>
  <si>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</si>
  <si>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</si>
  <si>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</si>
  <si>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</si>
  <si>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</si>
  <si>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</si>
  <si>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</si>
  <si>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</si>
  <si>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</si>
  <si>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</si>
  <si>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</si>
  <si>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</si>
  <si>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Extragere intranazală de  polip din sinusul sfenoidal</t>
  </si>
  <si>
    <t>E00801</t>
  </si>
  <si>
    <t>Extragerea de polip nazal</t>
  </si>
  <si>
    <t>E01805</t>
  </si>
  <si>
    <t>Antrostomia maxilară intranazală, unilateral</t>
  </si>
  <si>
    <t>Parotidectomia</t>
  </si>
  <si>
    <t>E02805</t>
  </si>
  <si>
    <t>Excizia parţială a  glandei parotide</t>
  </si>
  <si>
    <t>E03601</t>
  </si>
  <si>
    <t>Uvulopalatofaringoplastia</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</si>
  <si>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</si>
  <si>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</si>
  <si>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</si>
  <si>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</si>
  <si>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</si>
  <si>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</si>
  <si>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</si>
  <si>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</si>
  <si>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</si>
  <si>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 xml:space="preserve">Terapia chirurgicală a fisurii perianale </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</si>
  <si>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</si>
  <si>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</si>
  <si>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</si>
  <si>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</si>
  <si>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</si>
  <si>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</si>
  <si>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</si>
  <si>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</si>
  <si>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</si>
  <si>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</si>
  <si>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</si>
  <si>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</si>
  <si>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</si>
  <si>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</si>
  <si>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</si>
  <si>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</si>
  <si>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</si>
  <si>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</si>
  <si>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</si>
  <si>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</si>
  <si>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</si>
  <si>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</si>
  <si>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</si>
  <si>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</si>
  <si>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</si>
  <si>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</si>
  <si>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Lista serviciilor medicale în regim de spitalizare de zi decontate asiguraţilor prin tarif pe serviciu medical/vizită (zi)</t>
  </si>
  <si>
    <t xml:space="preserve">Lista serviciilor medicale în regim de spitalizare de zi decontate asiguraţilor prin tarif pe serviciu medical </t>
  </si>
  <si>
    <t xml:space="preserve">                                                     </t>
  </si>
  <si>
    <t>1.050 lei/asigurat/un serviciu pentru fiecare ochi, maxim 2 servicii pe CNP</t>
  </si>
  <si>
    <t xml:space="preserve">Biopsie de vilozităţi coriale***)                     </t>
  </si>
  <si>
    <t>900 lei/asigurat/ serviciu</t>
  </si>
  <si>
    <t>200 lei/lună/asigurat</t>
  </si>
  <si>
    <t xml:space="preserve">Evaluarea dinamică a răspunsului viro - imunologic*)                          </t>
  </si>
  <si>
    <t>450 lei/lună/asigurat</t>
  </si>
  <si>
    <t>200 lei/asigurat/lună</t>
  </si>
  <si>
    <t>Boli rare****)</t>
  </si>
  <si>
    <t xml:space="preserve">Monitorizare hemodinamică prin metoda bioimpedanţei toracice*******)  </t>
  </si>
  <si>
    <t>180 lei/asigurat/ semestru</t>
  </si>
  <si>
    <t>Analgezia autocontrolată</t>
  </si>
  <si>
    <t>Blocaj nervi periferici</t>
  </si>
  <si>
    <t>Infiltraţie periradiculară transforaminală*****)</t>
  </si>
  <si>
    <t>400 lei/asigurat</t>
  </si>
  <si>
    <t xml:space="preserve">Ablaţie cu radiofrecvenţă de ram median******)   </t>
  </si>
  <si>
    <t>690 lei/asigurat</t>
  </si>
  <si>
    <t>Infiltraţie sacroiliacă*****)</t>
  </si>
  <si>
    <t>409 lei/asigurat</t>
  </si>
  <si>
    <t xml:space="preserve">Urgenţă medico-chirurgicală în camerele de gardă </t>
  </si>
  <si>
    <t>690 lei/2 discuri/ asigurat/serviciu</t>
  </si>
  <si>
    <t>690 lei/asigurat/ serviciu</t>
  </si>
  <si>
    <t>690 lei/2 discuri/ asigurat</t>
  </si>
  <si>
    <t>340 lei/asigurat/ sarcină</t>
  </si>
  <si>
    <t>409 lei/asigurat/lună</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</si>
  <si>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</si>
  <si>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</si>
  <si>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</si>
  <si>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</si>
  <si>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</si>
  <si>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</si>
  <si>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</si>
  <si>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</si>
  <si>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</si>
  <si>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</si>
  <si>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</si>
  <si>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</si>
  <si>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</si>
  <si>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</si>
  <si>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</si>
  <si>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</si>
  <si>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</si>
  <si>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</si>
  <si>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</si>
  <si>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 xml:space="preserve">Monitorizarea sifilisului genital primar şi sifilisului secundar al pielii şi mucoaselor  </t>
  </si>
  <si>
    <t>130 lei/asigurat/ trimestru</t>
  </si>
  <si>
    <t>Monitorizarea bolilor hematologice</t>
  </si>
  <si>
    <t>Diagnosticarea  apneei de somn</t>
  </si>
  <si>
    <t>238 lei/asigurat</t>
  </si>
  <si>
    <t>Denumire procedură diagnostică/terapeutică/tratamente/terapii</t>
  </si>
  <si>
    <t>Specialităţi clinice care pot efectua serviciul respectiv</t>
  </si>
  <si>
    <t xml:space="preserve">    A. Proceduri diagnostice simple: punctaj 10 puncte</t>
  </si>
  <si>
    <t>biomicroscopia; gonioscopia; oftalmoscopia*)</t>
  </si>
  <si>
    <t>Denumire secţie/compartiment</t>
  </si>
  <si>
    <t>1333.2</t>
  </si>
  <si>
    <t>1333.1</t>
  </si>
  <si>
    <t>Grupa</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</si>
  <si>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</si>
  <si>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</si>
  <si>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</si>
  <si>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</si>
  <si>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</si>
  <si>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</si>
  <si>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</si>
  <si>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</si>
  <si>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</si>
  <si>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</si>
  <si>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</si>
  <si>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</si>
  <si>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</si>
  <si>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Ecografie sân</t>
  </si>
  <si>
    <t xml:space="preserve">Comunicare rezultat </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</si>
  <si>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</si>
  <si>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</si>
  <si>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</si>
  <si>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</si>
  <si>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</si>
  <si>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</si>
  <si>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</si>
  <si>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</si>
  <si>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</si>
  <si>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</si>
  <si>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</si>
  <si>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</si>
  <si>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</si>
  <si>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</si>
  <si>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</si>
  <si>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</si>
  <si>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</si>
  <si>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</si>
  <si>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</si>
  <si>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</si>
  <si>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</si>
  <si>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</si>
  <si>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</si>
  <si>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</si>
  <si>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</si>
  <si>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</si>
  <si>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</si>
  <si>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</si>
  <si>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</si>
  <si>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</si>
  <si>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</si>
  <si>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</si>
  <si>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</si>
  <si>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</si>
  <si>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</si>
  <si>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</si>
  <si>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</si>
  <si>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</si>
  <si>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</si>
  <si>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</si>
  <si>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</si>
  <si>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</si>
  <si>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</si>
  <si>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</si>
  <si>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</si>
  <si>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</si>
  <si>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</si>
  <si>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</si>
  <si>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</si>
  <si>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</si>
  <si>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</si>
  <si>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</si>
  <si>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</si>
  <si>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</si>
  <si>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</si>
  <si>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</si>
  <si>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</si>
  <si>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</si>
  <si>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</si>
  <si>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</si>
  <si>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</si>
  <si>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</si>
  <si>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</si>
  <si>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</si>
  <si>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</si>
  <si>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</si>
  <si>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</si>
  <si>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</si>
  <si>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</si>
  <si>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</si>
  <si>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</si>
  <si>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</si>
  <si>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</si>
  <si>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</si>
  <si>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</si>
  <si>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</si>
  <si>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</si>
  <si>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</si>
  <si>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</si>
  <si>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</si>
  <si>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</si>
  <si>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</si>
  <si>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</si>
  <si>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</si>
  <si>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</si>
  <si>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</si>
  <si>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</si>
  <si>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</si>
  <si>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</si>
  <si>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</si>
  <si>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</si>
  <si>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</si>
  <si>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</si>
  <si>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</si>
  <si>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</si>
  <si>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</si>
  <si>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</si>
  <si>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</si>
  <si>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</si>
  <si>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</si>
  <si>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</si>
  <si>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</si>
  <si>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</si>
  <si>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</si>
  <si>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</si>
  <si>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 xml:space="preserve">audiogramă*) Include audiometrie tonală liminară şi/sau vocală.                                                                  </t>
  </si>
  <si>
    <t>Tarif maximal pe caz rezolvat medical (lei)</t>
  </si>
  <si>
    <t>Tarif maximal pe caz rezolvat cu procedură chirurgicală (lei)</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</si>
  <si>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</si>
  <si>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</si>
  <si>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</si>
  <si>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</si>
  <si>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</si>
  <si>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</si>
  <si>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</si>
  <si>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</si>
  <si>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</si>
  <si>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</si>
  <si>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</si>
  <si>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</si>
  <si>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</si>
  <si>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</si>
  <si>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</si>
  <si>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</si>
  <si>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</si>
  <si>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</si>
  <si>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</si>
  <si>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</si>
  <si>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</si>
  <si>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</si>
  <si>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</si>
  <si>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</si>
  <si>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</si>
  <si>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</si>
  <si>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</si>
  <si>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</si>
  <si>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</si>
  <si>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</si>
  <si>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</si>
  <si>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</si>
  <si>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</si>
  <si>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</si>
  <si>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</si>
  <si>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</si>
  <si>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</si>
  <si>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</si>
  <si>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</si>
  <si>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</si>
  <si>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</si>
  <si>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</si>
  <si>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</si>
  <si>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</si>
  <si>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</si>
  <si>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</si>
  <si>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</si>
  <si>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</si>
  <si>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</si>
  <si>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</si>
  <si>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</si>
  <si>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</si>
  <si>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</si>
  <si>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</si>
  <si>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</si>
  <si>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</si>
  <si>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</si>
  <si>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</si>
  <si>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</si>
  <si>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</si>
  <si>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</si>
  <si>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</si>
  <si>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</si>
  <si>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</si>
  <si>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</si>
  <si>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</si>
  <si>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</si>
  <si>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</si>
  <si>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</si>
  <si>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</si>
  <si>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PACHETUL DE SERVICII MEDICALE DE BAZĂ RECUPERARE MEDICALĂ ȘI  RECUPERARE, MEDICINĂ FIZICĂ ȘI BALNEOLOGIE ÎN SANATORII, INCLUSIV SANATORII BALNEARE ŞI PREVENTORII</t>
  </si>
  <si>
    <t>PACHETUL DE BAZĂ DE SERVICII MEDICALE ÎN ASISTENŢA MEDICALĂ SPITALICEASCĂ</t>
  </si>
  <si>
    <t xml:space="preserve">    a2) serviciile furnizate de psiholog în specialitatea psihopedagogie specială - logoped:consiliere/intervenţie de psihopedagogie specială - logoped;     </t>
  </si>
  <si>
    <t xml:space="preserve">    c1.1) evaluare psihologică clinică şi psihodiagnostic                     </t>
  </si>
  <si>
    <t>Cod</t>
  </si>
  <si>
    <t>Acte terapeutice</t>
  </si>
  <si>
    <t>Peste 18 ani</t>
  </si>
  <si>
    <t>1.*)</t>
  </si>
  <si>
    <t xml:space="preserve">Îngrijiri implicând o procedură de reabilitare, nespecificată  </t>
  </si>
  <si>
    <t>100.  </t>
  </si>
  <si>
    <t>Z51.88</t>
  </si>
  <si>
    <t xml:space="preserve">Alte îngrijiri medicale specificate   </t>
  </si>
  <si>
    <t>101.  </t>
  </si>
  <si>
    <t xml:space="preserve">Cardiomiopatie ischemică    </t>
  </si>
  <si>
    <t>102.  </t>
  </si>
  <si>
    <t>I70.21</t>
  </si>
  <si>
    <t xml:space="preserve">Ateroscleroza arterelor extremităţilor cu claudicaţie intermitentă </t>
  </si>
  <si>
    <t>103.  </t>
  </si>
  <si>
    <t xml:space="preserve">Flebita şi tromboflebita extremităţilor inferioare, nespecificată  </t>
  </si>
  <si>
    <t>104.  </t>
  </si>
  <si>
    <t xml:space="preserve">Edem localizat    </t>
  </si>
  <si>
    <t>105.  </t>
  </si>
  <si>
    <t>106.  </t>
  </si>
  <si>
    <t>107.  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</si>
  <si>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</si>
  <si>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</si>
  <si>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</si>
  <si>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</si>
  <si>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</si>
  <si>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</si>
  <si>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</si>
  <si>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</si>
  <si>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</si>
  <si>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</si>
  <si>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</si>
  <si>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</si>
  <si>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</si>
  <si>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</si>
  <si>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</si>
  <si>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</si>
  <si>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F00801    </t>
  </si>
  <si>
    <t xml:space="preserve">Extracţia dentară chirurgicală   </t>
  </si>
  <si>
    <t xml:space="preserve">Extracţia dentară chirurgicală     </t>
  </si>
  <si>
    <t xml:space="preserve">Excizie polip cervical, dilataţia şi chiuretajul uterului </t>
  </si>
  <si>
    <t xml:space="preserve">Reparaţia cisto şi rectocelului    </t>
  </si>
  <si>
    <t xml:space="preserve">Artroscopia genunchiului    </t>
  </si>
  <si>
    <t xml:space="preserve">Operaţia artroscopică a meniscului  </t>
  </si>
  <si>
    <t xml:space="preserve">O13404  </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</si>
  <si>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</si>
  <si>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</si>
  <si>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</si>
  <si>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</si>
  <si>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</si>
  <si>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</si>
  <si>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Serviciile de sănătate conexe actului medical</t>
  </si>
  <si>
    <t>Servicii medicale în scop diagnostic - servicii de spitalizare de zi care se acordă în ambulatoriu de specialitate clinic și se decontează numai dacă s-au efectuat toate serviciile obligatorii</t>
  </si>
  <si>
    <t>CONSULTAȚII</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</si>
  <si>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</si>
  <si>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</si>
  <si>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</si>
  <si>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</si>
  <si>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Extracţia dinţilor temporari cu anestezie                       </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</si>
  <si>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</si>
  <si>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</si>
  <si>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II. Medicină nucleară                                                      </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</si>
  <si>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</si>
  <si>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</si>
  <si>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Fiecare unitate sanitară afişează numai afecţiunile (diagnosticele) contractate cu casa de asigurări de sănătate</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</si>
  <si>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</si>
  <si>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</si>
  <si>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8. Serviciile medicale adiţionale</t>
  </si>
  <si>
    <t>a) ecografie generală - abdomen şi pelvis</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</si>
  <si>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</si>
  <si>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</si>
  <si>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</si>
  <si>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c) Psihiatrie și psihiatrie pediatrică:</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</si>
  <si>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</si>
  <si>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</si>
  <si>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</si>
  <si>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</si>
  <si>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</si>
  <si>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</si>
  <si>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</si>
  <si>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</si>
  <si>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</si>
  <si>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</si>
  <si>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</si>
  <si>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</si>
  <si>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</si>
  <si>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</si>
  <si>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</si>
  <si>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</si>
  <si>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</si>
  <si>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</si>
  <si>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</si>
  <si>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</si>
  <si>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</si>
  <si>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Consultaţie - include modelul de studiu, după caz, controlul oncologic , evidențierea plăcii dentare prin colorare, după caz  şi igienizarea bucală. </t>
  </si>
  <si>
    <t xml:space="preserve">Reparaţie aparat ortodontic       ***) Se acordă numai de medicii de specialitate în ortodonţie şi ortopedie dento-facială.                                </t>
  </si>
  <si>
    <t>10.*)</t>
  </si>
  <si>
    <t xml:space="preserve">*) În situaţia în care se efectuează în aceeaşi şedinţă în care a fost extras dintele respectiv, nu este decontat de casa de asigurări de sănătate.    </t>
  </si>
  <si>
    <t>14.**)</t>
  </si>
  <si>
    <t>14.1.**)</t>
  </si>
  <si>
    <t xml:space="preserve">**) Se acordă o dată pe an.                                   </t>
  </si>
  <si>
    <t>22.***)</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</si>
  <si>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</si>
  <si>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</si>
  <si>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</si>
  <si>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</si>
  <si>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</si>
  <si>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</si>
  <si>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</si>
  <si>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</si>
  <si>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</si>
  <si>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</si>
  <si>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</si>
  <si>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</si>
  <si>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</si>
  <si>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Osteodensitometrie segmentară (DXA) *1)             </t>
  </si>
  <si>
    <t xml:space="preserve">Denumire examinare radiologică/imagistică medicală/medicină nucleară </t>
  </si>
  <si>
    <t>57 lei/pacient</t>
  </si>
  <si>
    <t xml:space="preserve">171 lei/pacient </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</si>
  <si>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</si>
  <si>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r>
      <t xml:space="preserve">5,5 puncte/consultaţie </t>
    </r>
    <r>
      <rPr>
        <b/>
        <sz val="14"/>
        <color indexed="8"/>
        <rFont val="Arial"/>
        <family val="2"/>
      </rPr>
      <t xml:space="preserve">  </t>
    </r>
  </si>
  <si>
    <r>
      <t xml:space="preserve">5,5 puncte/consultaţie </t>
    </r>
    <r>
      <rPr>
        <b/>
        <sz val="14"/>
        <rFont val="Arial"/>
        <family val="2"/>
      </rPr>
      <t xml:space="preserve">  </t>
    </r>
  </si>
  <si>
    <t>1 consultaţie per persoană pentru fiecare boală cu potenţial endemo-epidemic suspicionată şi confirmată</t>
  </si>
  <si>
    <r>
      <t xml:space="preserve">    c1.2) consiliere psihologică clinică pentru copii/adult</t>
    </r>
    <r>
      <rPr>
        <sz val="12"/>
        <color indexed="60"/>
        <rFont val="Arial"/>
        <family val="2"/>
      </rPr>
      <t xml:space="preserve">i </t>
    </r>
    <r>
      <rPr>
        <sz val="12"/>
        <color indexed="8"/>
        <rFont val="Arial"/>
        <family val="2"/>
      </rPr>
      <t xml:space="preserve"> </t>
    </r>
  </si>
  <si>
    <r>
      <t xml:space="preserve">    d) Reumat</t>
    </r>
    <r>
      <rPr>
        <b/>
        <sz val="12"/>
        <rFont val="Arial"/>
        <family val="2"/>
      </rPr>
      <t>ologie:</t>
    </r>
  </si>
  <si>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</si>
  <si>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</si>
  <si>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val="single"/>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</si>
  <si>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</si>
  <si>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</si>
  <si>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</si>
  <si>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</si>
  <si>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</si>
  <si>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</si>
  <si>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</si>
  <si>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val="single"/>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</si>
  <si>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</si>
  <si>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</si>
  <si>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</si>
  <si>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r>
      <t xml:space="preserve">204,48 lei/asigurat </t>
    </r>
    <r>
      <rPr>
        <b/>
        <sz val="12"/>
        <color indexed="8"/>
        <rFont val="Arial"/>
        <family val="2"/>
      </rPr>
      <t xml:space="preserve"> </t>
    </r>
  </si>
  <si>
    <t>Boli inflamatorii intestinale – administrare si prescriere tratament biologic****)  (Serviciu lunar per asigurat.)</t>
  </si>
  <si>
    <t>1.       </t>
  </si>
  <si>
    <t>2.       </t>
  </si>
  <si>
    <t>3.       </t>
  </si>
  <si>
    <t>4.       </t>
  </si>
  <si>
    <t>5.       </t>
  </si>
  <si>
    <t>6.       </t>
  </si>
  <si>
    <t>7.       </t>
  </si>
  <si>
    <t>8.       </t>
  </si>
  <si>
    <t>9.       </t>
  </si>
  <si>
    <t>10.   </t>
  </si>
  <si>
    <t>11.   </t>
  </si>
  <si>
    <t>12.   </t>
  </si>
  <si>
    <t>13.   </t>
  </si>
  <si>
    <t>14.   </t>
  </si>
  <si>
    <t>15.   </t>
  </si>
  <si>
    <t>16.   </t>
  </si>
  <si>
    <t>17.   </t>
  </si>
  <si>
    <t>18.   </t>
  </si>
  <si>
    <t>19.   </t>
  </si>
  <si>
    <t>20.   </t>
  </si>
  <si>
    <r>
      <t>Codul secţiei/ compartimentului</t>
    </r>
    <r>
      <rPr>
        <b/>
        <sz val="12"/>
        <color indexed="9"/>
        <rFont val="Arial"/>
        <family val="2"/>
      </rPr>
      <t>*</t>
    </r>
  </si>
  <si>
    <r>
      <t>Codul secţiei/
Compartimentului</t>
    </r>
    <r>
      <rPr>
        <b/>
        <sz val="12"/>
        <color indexed="9"/>
        <rFont val="Arial"/>
        <family val="2"/>
      </rPr>
      <t>*</t>
    </r>
  </si>
  <si>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</si>
  <si>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</si>
  <si>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c7=c5-c5x10%</t>
  </si>
  <si>
    <t xml:space="preserve">Monitorizarea sarcinii cu risc crescut  la gravidă cu tulburari  de coagulare / trombofilii ereditare și dobandite  </t>
  </si>
  <si>
    <t xml:space="preserve">maximum 2 consultaţii/asigurat/episod                 </t>
  </si>
  <si>
    <t>1 consultaţie/asigurat cu vârsta mai mare de 18 ani pentru fiecare situaţie de urgenţă</t>
  </si>
  <si>
    <t>maximum 2 consultaţii pentru copiii 0-18 ani pentru fiecare situaţie de urgenţă</t>
  </si>
  <si>
    <t>maximum 4 consultaţii/trimestru/asigurat , dar nu mai mult de 2 consultaţii pe lună</t>
  </si>
  <si>
    <t>Tarif pe caz rezolvat medical negociat şi contractat cu Casa de Asigurări de Sănătate (lei)</t>
  </si>
  <si>
    <t>Tarif pe caz rezolvat cu procedură chirurgicală negociat şi contractat cu Casa de Asigurări de Sănătate (lei)</t>
  </si>
  <si>
    <t>Tarif pe serviciu medical negociat şi contractat cu Casa de Asigurări de Sănătate (lei)</t>
  </si>
  <si>
    <t>Tarif pe serviciu medical contractat cu Casa de Asigurări de Sănătate (lei)</t>
  </si>
  <si>
    <t>Tarif pe zi de spitalizare negociat şi contractat cu Casa de Asigurări de Sănătate (lei)</t>
  </si>
  <si>
    <t>Tarif mediu pe caz negociat şi contractat cu Casa de Asigurări de Sănătate (lei)</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</si>
</sst>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_);\(0.00\)"/>
    <numFmt numFmtId="183" formatCode="_(* #,##0_);_(* \(#,##0\);_(* &quot;-&quot;??_);_(@_)"/>
  </numFmts>
  <fonts count="57">
    <font>
      <sz val="11"/>
      <color theme="1"/>
      <name val="Calibri"/>
      <family val="2"/>
    </font>
    <font>
      <sz val="11"/>
      <color indexed="8"/>
      <name val="Calibri"/>
      <family val="2"/>
    </font>
    <font>
      <b/>
      <sz val="11"/>
      <color indexed="8"/>
      <name val="Calibri"/>
      <family val="2"/>
    </font>
    <font>
      <b/>
      <sz val="12"/>
      <color indexed="8"/>
      <name val="Arial"/>
      <family val="2"/>
    </font>
    <font>
      <sz val="12"/>
      <color indexed="8"/>
      <name val="Arial"/>
      <family val="2"/>
    </font>
    <font>
      <sz val="12"/>
      <name val="Arial"/>
      <family val="2"/>
    </font>
    <font>
      <b/>
      <sz val="12"/>
      <name val="Arial"/>
      <family val="2"/>
    </font>
    <font>
      <sz val="12"/>
      <color indexed="10"/>
      <name val="Arial"/>
      <family val="2"/>
    </font>
    <font>
      <b/>
      <sz val="14"/>
      <color indexed="8"/>
      <name val="Arial"/>
      <family val="2"/>
    </font>
    <font>
      <sz val="14"/>
      <color indexed="8"/>
      <name val="Arial"/>
      <family val="2"/>
    </font>
    <font>
      <sz val="14"/>
      <name val="Arial"/>
      <family val="2"/>
    </font>
    <font>
      <b/>
      <sz val="14"/>
      <name val="Arial"/>
      <family val="2"/>
    </font>
    <font>
      <sz val="14"/>
      <color indexed="10"/>
      <name val="Arial"/>
      <family val="2"/>
    </font>
    <font>
      <sz val="12"/>
      <color indexed="60"/>
      <name val="Arial"/>
      <family val="2"/>
    </font>
    <font>
      <b/>
      <u val="single"/>
      <sz val="12"/>
      <name val="Arial"/>
      <family val="2"/>
    </font>
    <font>
      <i/>
      <sz val="12"/>
      <name val="Arial"/>
      <family val="2"/>
    </font>
    <font>
      <b/>
      <strike/>
      <sz val="12"/>
      <color indexed="8"/>
      <name val="Arial"/>
      <family val="2"/>
    </font>
    <font>
      <strike/>
      <sz val="12"/>
      <color indexed="60"/>
      <name val="Arial"/>
      <family val="2"/>
    </font>
    <font>
      <strike/>
      <sz val="12"/>
      <color indexed="8"/>
      <name val="Arial"/>
      <family val="2"/>
    </font>
    <font>
      <strike/>
      <sz val="12"/>
      <name val="Arial"/>
      <family val="2"/>
    </font>
    <font>
      <u val="single"/>
      <sz val="12"/>
      <name val="Arial"/>
      <family val="2"/>
    </font>
    <font>
      <b/>
      <u val="single"/>
      <sz val="12"/>
      <color indexed="8"/>
      <name val="Arial"/>
      <family val="2"/>
    </font>
    <font>
      <b/>
      <sz val="12"/>
      <color indexed="9"/>
      <name val="Arial"/>
      <family val="2"/>
    </font>
    <font>
      <b/>
      <i/>
      <sz val="12"/>
      <name val="Arial"/>
      <family val="2"/>
    </font>
    <font>
      <sz val="8"/>
      <name val="Calibri"/>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thin"/>
      <right/>
      <top/>
      <bottom/>
    </border>
    <border>
      <left style="thin"/>
      <right/>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08">
    <xf numFmtId="0" fontId="0" fillId="0" borderId="0" xfId="0" applyFont="1" applyAlignment="1">
      <alignment/>
    </xf>
    <xf numFmtId="0" fontId="2" fillId="0" borderId="0" xfId="0" applyFont="1" applyAlignment="1">
      <alignment horizontal="left" vertical="center"/>
    </xf>
    <xf numFmtId="0" fontId="0" fillId="0" borderId="0" xfId="0" applyFont="1" applyBorder="1" applyAlignment="1">
      <alignment horizontal="right" vertical="center" wrapText="1"/>
    </xf>
    <xf numFmtId="0" fontId="0" fillId="0" borderId="10" xfId="0" applyFont="1" applyBorder="1" applyAlignment="1">
      <alignment horizontal="left" vertical="center" wrapText="1" indent="2"/>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0" xfId="0" applyFont="1" applyAlignment="1">
      <alignment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wrapText="1"/>
    </xf>
    <xf numFmtId="0" fontId="3" fillId="0" borderId="10"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wrapText="1"/>
    </xf>
    <xf numFmtId="0" fontId="3"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left"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Border="1"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wrapText="1"/>
    </xf>
    <xf numFmtId="0" fontId="8" fillId="0" borderId="10" xfId="0" applyFont="1" applyBorder="1" applyAlignment="1">
      <alignment horizontal="center"/>
    </xf>
    <xf numFmtId="180" fontId="10" fillId="0" borderId="10" xfId="0" applyNumberFormat="1" applyFont="1" applyBorder="1" applyAlignment="1">
      <alignment horizontal="center"/>
    </xf>
    <xf numFmtId="180" fontId="9" fillId="0" borderId="10" xfId="0" applyNumberFormat="1"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wrapText="1"/>
    </xf>
    <xf numFmtId="0" fontId="9" fillId="0" borderId="0" xfId="0" applyFont="1" applyBorder="1" applyAlignment="1">
      <alignment horizontal="left" wrapText="1"/>
    </xf>
    <xf numFmtId="0" fontId="8" fillId="0" borderId="10" xfId="0"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xf>
    <xf numFmtId="0" fontId="9" fillId="0" borderId="10" xfId="0" applyFont="1" applyBorder="1" applyAlignment="1">
      <alignment wrapText="1"/>
    </xf>
    <xf numFmtId="0" fontId="10" fillId="0" borderId="10" xfId="0" applyFont="1" applyBorder="1" applyAlignment="1">
      <alignment wrapText="1"/>
    </xf>
    <xf numFmtId="0" fontId="10" fillId="0" borderId="10" xfId="0" applyFont="1" applyBorder="1" applyAlignment="1">
      <alignment horizontal="left" wrapText="1"/>
    </xf>
    <xf numFmtId="0" fontId="11" fillId="0" borderId="10" xfId="0" applyFont="1" applyBorder="1" applyAlignment="1">
      <alignment horizontal="left" vertical="center" wrapText="1"/>
    </xf>
    <xf numFmtId="0" fontId="10" fillId="0" borderId="10" xfId="0" applyFont="1" applyBorder="1" applyAlignment="1">
      <alignment horizontal="left" vertical="center" wrapText="1"/>
    </xf>
    <xf numFmtId="0" fontId="12" fillId="0" borderId="0" xfId="0" applyFont="1" applyAlignment="1">
      <alignment/>
    </xf>
    <xf numFmtId="0" fontId="11" fillId="0" borderId="10" xfId="0" applyFont="1" applyBorder="1" applyAlignment="1">
      <alignment horizontal="left" vertical="center"/>
    </xf>
    <xf numFmtId="0" fontId="11" fillId="0" borderId="10" xfId="0" applyFont="1" applyBorder="1" applyAlignment="1">
      <alignment wrapText="1"/>
    </xf>
    <xf numFmtId="0" fontId="11" fillId="0" borderId="10" xfId="0" applyFont="1" applyBorder="1" applyAlignment="1">
      <alignment horizontal="center"/>
    </xf>
    <xf numFmtId="6" fontId="10" fillId="0" borderId="10" xfId="0" applyNumberFormat="1" applyFont="1" applyBorder="1" applyAlignment="1">
      <alignment horizontal="center"/>
    </xf>
    <xf numFmtId="6" fontId="9" fillId="0" borderId="10" xfId="0" applyNumberFormat="1" applyFont="1" applyBorder="1" applyAlignment="1">
      <alignment horizontal="center"/>
    </xf>
    <xf numFmtId="0" fontId="3" fillId="0" borderId="0" xfId="0" applyFont="1" applyFill="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wrapText="1"/>
    </xf>
    <xf numFmtId="0" fontId="3" fillId="0" borderId="10" xfId="0" applyFont="1" applyBorder="1" applyAlignment="1">
      <alignment/>
    </xf>
    <xf numFmtId="0" fontId="4" fillId="0" borderId="10" xfId="0" applyFont="1" applyFill="1" applyBorder="1" applyAlignment="1">
      <alignment wrapText="1"/>
    </xf>
    <xf numFmtId="0" fontId="4" fillId="0" borderId="0" xfId="0" applyFont="1" applyFill="1" applyAlignment="1">
      <alignment horizontal="center"/>
    </xf>
    <xf numFmtId="0" fontId="3" fillId="0" borderId="11" xfId="0" applyFont="1" applyFill="1" applyBorder="1" applyAlignment="1">
      <alignment horizontal="center" wrapText="1"/>
    </xf>
    <xf numFmtId="0" fontId="3" fillId="0" borderId="11" xfId="0" applyFont="1" applyBorder="1" applyAlignment="1">
      <alignment vertical="center" wrapText="1"/>
    </xf>
    <xf numFmtId="0" fontId="4" fillId="0" borderId="0" xfId="0" applyFont="1" applyFill="1" applyAlignment="1">
      <alignment/>
    </xf>
    <xf numFmtId="0" fontId="3" fillId="0" borderId="12" xfId="0" applyFont="1" applyBorder="1" applyAlignment="1">
      <alignment vertical="center" wrapText="1"/>
    </xf>
    <xf numFmtId="0" fontId="4" fillId="0" borderId="0" xfId="0" applyFont="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3" fillId="0" borderId="15" xfId="0" applyFont="1" applyBorder="1" applyAlignment="1">
      <alignment wrapText="1"/>
    </xf>
    <xf numFmtId="0" fontId="4" fillId="0" borderId="0" xfId="0" applyFont="1" applyFill="1" applyAlignment="1">
      <alignment/>
    </xf>
    <xf numFmtId="0" fontId="3" fillId="0" borderId="16" xfId="0" applyFont="1" applyBorder="1" applyAlignment="1">
      <alignment wrapText="1"/>
    </xf>
    <xf numFmtId="0" fontId="3" fillId="0" borderId="17" xfId="0" applyFont="1" applyBorder="1" applyAlignment="1">
      <alignment/>
    </xf>
    <xf numFmtId="0" fontId="3" fillId="0" borderId="12" xfId="0" applyFont="1" applyBorder="1" applyAlignment="1">
      <alignment/>
    </xf>
    <xf numFmtId="0" fontId="3" fillId="0" borderId="11" xfId="0" applyFont="1" applyBorder="1" applyAlignment="1">
      <alignment/>
    </xf>
    <xf numFmtId="0" fontId="6" fillId="0" borderId="18" xfId="0" applyFont="1" applyFill="1" applyBorder="1" applyAlignment="1">
      <alignment/>
    </xf>
    <xf numFmtId="0" fontId="6"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0" fontId="4" fillId="0" borderId="16" xfId="0" applyFont="1" applyBorder="1" applyAlignment="1">
      <alignment horizontal="justify" vertical="center" wrapText="1"/>
    </xf>
    <xf numFmtId="0" fontId="4" fillId="0" borderId="19" xfId="0" applyFont="1" applyBorder="1" applyAlignment="1">
      <alignment horizontal="justify" vertical="center" wrapText="1"/>
    </xf>
    <xf numFmtId="0" fontId="5" fillId="0" borderId="10" xfId="0" applyFont="1" applyBorder="1" applyAlignment="1">
      <alignment horizontal="center"/>
    </xf>
    <xf numFmtId="181" fontId="5" fillId="0" borderId="10" xfId="0" applyNumberFormat="1" applyFont="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xf>
    <xf numFmtId="0" fontId="13" fillId="0" borderId="0" xfId="0" applyFont="1" applyBorder="1" applyAlignment="1">
      <alignment wrapText="1"/>
    </xf>
    <xf numFmtId="0" fontId="13" fillId="0" borderId="0" xfId="0" applyFont="1" applyBorder="1" applyAlignment="1">
      <alignment horizontal="center"/>
    </xf>
    <xf numFmtId="0" fontId="4" fillId="0" borderId="0" xfId="0" applyFont="1" applyBorder="1" applyAlignment="1">
      <alignment horizontal="center"/>
    </xf>
    <xf numFmtId="0" fontId="3" fillId="0" borderId="0" xfId="0" applyFont="1" applyAlignment="1">
      <alignment wrapText="1"/>
    </xf>
    <xf numFmtId="0" fontId="4" fillId="0" borderId="10" xfId="0" applyFont="1" applyBorder="1" applyAlignment="1">
      <alignment horizontal="center" wrapText="1"/>
    </xf>
    <xf numFmtId="0" fontId="5" fillId="0" borderId="10" xfId="0" applyFont="1" applyBorder="1" applyAlignment="1">
      <alignment horizontal="center" wrapText="1"/>
    </xf>
    <xf numFmtId="0" fontId="6" fillId="0" borderId="10" xfId="0" applyFont="1" applyBorder="1" applyAlignment="1">
      <alignment horizontal="left" wrapText="1"/>
    </xf>
    <xf numFmtId="0" fontId="4" fillId="0" borderId="0" xfId="0" applyFont="1" applyBorder="1" applyAlignment="1">
      <alignment/>
    </xf>
    <xf numFmtId="0" fontId="13" fillId="0" borderId="0" xfId="0" applyFont="1" applyAlignment="1">
      <alignment wrapText="1"/>
    </xf>
    <xf numFmtId="0" fontId="13" fillId="0" borderId="0" xfId="0" applyFont="1" applyAlignment="1">
      <alignment horizontal="center"/>
    </xf>
    <xf numFmtId="0" fontId="3" fillId="0" borderId="0" xfId="0" applyFont="1" applyAlignment="1">
      <alignment horizontal="left"/>
    </xf>
    <xf numFmtId="0" fontId="6" fillId="0" borderId="10" xfId="0" applyFont="1" applyBorder="1" applyAlignment="1">
      <alignment horizontal="center" wrapText="1"/>
    </xf>
    <xf numFmtId="0" fontId="3" fillId="0" borderId="0" xfId="0" applyFont="1" applyAlignment="1">
      <alignment horizontal="center"/>
    </xf>
    <xf numFmtId="0" fontId="3" fillId="0" borderId="0" xfId="0" applyFont="1" applyAlignment="1">
      <alignment/>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6" fillId="0" borderId="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32" borderId="10" xfId="0" applyFont="1" applyFill="1" applyBorder="1" applyAlignment="1">
      <alignment horizontal="right" vertical="center" wrapText="1"/>
    </xf>
    <xf numFmtId="0" fontId="5" fillId="0" borderId="10" xfId="0" applyFont="1" applyBorder="1" applyAlignment="1">
      <alignment horizontal="right" vertical="center" wrapText="1"/>
    </xf>
    <xf numFmtId="0" fontId="5" fillId="0" borderId="0" xfId="0" applyFont="1" applyBorder="1" applyAlignment="1">
      <alignment horizontal="center"/>
    </xf>
    <xf numFmtId="0" fontId="5" fillId="0" borderId="10" xfId="0" applyFont="1" applyBorder="1" applyAlignment="1">
      <alignment/>
    </xf>
    <xf numFmtId="0" fontId="5" fillId="0" borderId="10" xfId="0" applyFont="1" applyBorder="1" applyAlignment="1">
      <alignment vertical="center" wrapText="1"/>
    </xf>
    <xf numFmtId="0" fontId="5" fillId="0" borderId="0" xfId="0" applyFont="1" applyBorder="1" applyAlignment="1">
      <alignment/>
    </xf>
    <xf numFmtId="0" fontId="5" fillId="0" borderId="0" xfId="0" applyFont="1" applyBorder="1" applyAlignment="1">
      <alignment horizontal="right" vertical="center" wrapText="1"/>
    </xf>
    <xf numFmtId="0" fontId="6" fillId="0" borderId="10" xfId="0" applyFont="1" applyBorder="1" applyAlignment="1">
      <alignment/>
    </xf>
    <xf numFmtId="0" fontId="5" fillId="0" borderId="10" xfId="0" applyFont="1" applyFill="1" applyBorder="1" applyAlignment="1">
      <alignment vertical="center" wrapText="1"/>
    </xf>
    <xf numFmtId="0" fontId="5" fillId="0"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0" borderId="0" xfId="0" applyFont="1" applyFill="1" applyAlignment="1">
      <alignment/>
    </xf>
    <xf numFmtId="6" fontId="6" fillId="0" borderId="0" xfId="0" applyNumberFormat="1" applyFont="1" applyBorder="1" applyAlignment="1">
      <alignment vertical="center" wrapText="1"/>
    </xf>
    <xf numFmtId="6" fontId="6" fillId="0" borderId="10" xfId="0" applyNumberFormat="1" applyFont="1" applyBorder="1" applyAlignment="1">
      <alignment vertical="center" wrapText="1"/>
    </xf>
    <xf numFmtId="6" fontId="6" fillId="0" borderId="10" xfId="0" applyNumberFormat="1" applyFont="1" applyBorder="1" applyAlignment="1">
      <alignment horizontal="center" vertical="center" wrapText="1"/>
    </xf>
    <xf numFmtId="0" fontId="6" fillId="0" borderId="0" xfId="0" applyFont="1" applyBorder="1" applyAlignment="1">
      <alignment wrapText="1"/>
    </xf>
    <xf numFmtId="0" fontId="6" fillId="0" borderId="0" xfId="0" applyFont="1" applyBorder="1" applyAlignment="1">
      <alignment/>
    </xf>
    <xf numFmtId="0" fontId="6" fillId="0" borderId="10" xfId="0" applyFont="1" applyBorder="1" applyAlignment="1">
      <alignment horizontal="center" vertical="center"/>
    </xf>
    <xf numFmtId="0" fontId="6" fillId="0" borderId="10" xfId="0" applyFont="1" applyBorder="1" applyAlignment="1">
      <alignment horizontal="right"/>
    </xf>
    <xf numFmtId="0" fontId="5" fillId="0" borderId="10"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NumberFormat="1" applyFont="1" applyAlignment="1">
      <alignment vertical="center"/>
    </xf>
    <xf numFmtId="0" fontId="4" fillId="0" borderId="0" xfId="0" applyFont="1" applyAlignment="1">
      <alignment vertical="center" wrapText="1"/>
    </xf>
    <xf numFmtId="0" fontId="3"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79" fontId="5" fillId="0" borderId="11" xfId="42" applyFont="1" applyBorder="1" applyAlignment="1">
      <alignment vertical="center"/>
    </xf>
    <xf numFmtId="9" fontId="5" fillId="0" borderId="11" xfId="42" applyNumberFormat="1" applyFont="1" applyBorder="1" applyAlignment="1">
      <alignment vertical="center"/>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179" fontId="5" fillId="0" borderId="12" xfId="42" applyFont="1" applyBorder="1" applyAlignment="1">
      <alignment vertical="center"/>
    </xf>
    <xf numFmtId="0" fontId="5" fillId="0" borderId="12" xfId="42" applyNumberFormat="1" applyFont="1" applyBorder="1" applyAlignment="1">
      <alignment vertical="center"/>
    </xf>
    <xf numFmtId="2" fontId="4" fillId="0" borderId="0" xfId="0" applyNumberFormat="1" applyFont="1" applyAlignment="1">
      <alignment vertical="center"/>
    </xf>
    <xf numFmtId="179" fontId="5" fillId="0" borderId="12" xfId="42" applyFont="1" applyBorder="1" applyAlignment="1">
      <alignment horizontal="right" vertical="center"/>
    </xf>
    <xf numFmtId="179" fontId="5" fillId="0" borderId="10" xfId="42" applyFont="1" applyBorder="1" applyAlignment="1">
      <alignment horizontal="right" vertical="center"/>
    </xf>
    <xf numFmtId="0" fontId="5" fillId="0" borderId="10" xfId="42" applyNumberFormat="1" applyFont="1" applyBorder="1" applyAlignment="1">
      <alignment horizontal="right" vertical="center"/>
    </xf>
    <xf numFmtId="179" fontId="5" fillId="0" borderId="11" xfId="42" applyFont="1" applyBorder="1" applyAlignment="1">
      <alignment horizontal="right" vertical="center"/>
    </xf>
    <xf numFmtId="0" fontId="5" fillId="0" borderId="16" xfId="42" applyNumberFormat="1" applyFont="1" applyBorder="1" applyAlignment="1">
      <alignment horizontal="right" vertical="center"/>
    </xf>
    <xf numFmtId="0" fontId="5" fillId="0" borderId="12" xfId="42" applyNumberFormat="1" applyFont="1" applyBorder="1" applyAlignment="1">
      <alignment horizontal="right" vertical="center"/>
    </xf>
    <xf numFmtId="0" fontId="5" fillId="0" borderId="22" xfId="42" applyNumberFormat="1" applyFont="1" applyBorder="1" applyAlignment="1">
      <alignment horizontal="right" vertical="center"/>
    </xf>
    <xf numFmtId="0" fontId="5" fillId="0" borderId="13" xfId="0" applyFont="1" applyBorder="1" applyAlignment="1">
      <alignment vertical="center" wrapText="1"/>
    </xf>
    <xf numFmtId="0" fontId="5" fillId="0" borderId="13" xfId="42" applyNumberFormat="1" applyFont="1" applyBorder="1" applyAlignment="1">
      <alignment horizontal="right" vertical="center"/>
    </xf>
    <xf numFmtId="0" fontId="5" fillId="0" borderId="0" xfId="0" applyFont="1" applyBorder="1" applyAlignment="1">
      <alignment vertical="center" wrapText="1"/>
    </xf>
    <xf numFmtId="0" fontId="5" fillId="0" borderId="0" xfId="42" applyNumberFormat="1" applyFont="1" applyBorder="1" applyAlignment="1">
      <alignment horizontal="right" vertical="center"/>
    </xf>
    <xf numFmtId="0" fontId="5" fillId="0" borderId="17" xfId="42" applyNumberFormat="1" applyFont="1" applyBorder="1" applyAlignment="1">
      <alignment horizontal="right" vertical="center"/>
    </xf>
    <xf numFmtId="0" fontId="5" fillId="0" borderId="18" xfId="42" applyNumberFormat="1" applyFont="1" applyBorder="1" applyAlignment="1">
      <alignment horizontal="right" vertical="center"/>
    </xf>
    <xf numFmtId="0" fontId="5" fillId="0" borderId="23" xfId="42" applyNumberFormat="1" applyFont="1" applyBorder="1" applyAlignment="1">
      <alignment horizontal="right" vertical="center"/>
    </xf>
    <xf numFmtId="0" fontId="5" fillId="0" borderId="11" xfId="42" applyNumberFormat="1" applyFont="1" applyBorder="1" applyAlignment="1">
      <alignment horizontal="right" vertical="center"/>
    </xf>
    <xf numFmtId="0" fontId="5" fillId="0" borderId="18" xfId="0" applyFont="1" applyBorder="1" applyAlignment="1">
      <alignment horizontal="center" vertical="center" wrapText="1"/>
    </xf>
    <xf numFmtId="179" fontId="5" fillId="0" borderId="13" xfId="42" applyFont="1" applyBorder="1" applyAlignment="1">
      <alignment horizontal="right" vertical="center"/>
    </xf>
    <xf numFmtId="0" fontId="5" fillId="0" borderId="15" xfId="0" applyFont="1" applyBorder="1" applyAlignment="1">
      <alignment horizontal="center" vertical="center" wrapText="1"/>
    </xf>
    <xf numFmtId="0" fontId="5" fillId="0" borderId="17" xfId="0" applyFont="1" applyBorder="1" applyAlignment="1">
      <alignment vertical="center" wrapText="1"/>
    </xf>
    <xf numFmtId="179" fontId="5" fillId="0" borderId="0" xfId="42" applyFont="1" applyBorder="1" applyAlignment="1">
      <alignment horizontal="right" vertical="center"/>
    </xf>
    <xf numFmtId="0" fontId="5" fillId="0" borderId="16" xfId="0" applyFont="1" applyBorder="1" applyAlignment="1">
      <alignment horizontal="center" vertical="center" wrapText="1"/>
    </xf>
    <xf numFmtId="179" fontId="5" fillId="0" borderId="23" xfId="42" applyFont="1" applyBorder="1" applyAlignment="1">
      <alignment horizontal="right" vertical="center"/>
    </xf>
    <xf numFmtId="0" fontId="5" fillId="0" borderId="17" xfId="0" applyFont="1" applyBorder="1" applyAlignment="1">
      <alignment horizontal="center" vertical="center" wrapText="1"/>
    </xf>
    <xf numFmtId="179" fontId="5" fillId="0" borderId="17" xfId="42" applyFont="1" applyBorder="1" applyAlignment="1">
      <alignment horizontal="right" vertical="center"/>
    </xf>
    <xf numFmtId="0" fontId="5" fillId="0" borderId="23" xfId="0" applyFont="1" applyBorder="1" applyAlignment="1">
      <alignment horizontal="right" vertical="center"/>
    </xf>
    <xf numFmtId="0" fontId="5" fillId="0" borderId="12" xfId="0" applyNumberFormat="1" applyFont="1" applyBorder="1" applyAlignment="1">
      <alignment horizontal="right" vertical="center"/>
    </xf>
    <xf numFmtId="0" fontId="5" fillId="0" borderId="23" xfId="0" applyNumberFormat="1" applyFont="1" applyBorder="1" applyAlignment="1">
      <alignment horizontal="right" vertical="center"/>
    </xf>
    <xf numFmtId="0" fontId="5" fillId="0" borderId="10" xfId="0" applyFont="1" applyBorder="1" applyAlignment="1">
      <alignment horizontal="right" vertical="center"/>
    </xf>
    <xf numFmtId="0" fontId="5" fillId="0" borderId="10" xfId="0" applyNumberFormat="1" applyFont="1" applyBorder="1" applyAlignment="1">
      <alignment horizontal="right" vertical="center"/>
    </xf>
    <xf numFmtId="0" fontId="5" fillId="0" borderId="23" xfId="0" applyFont="1" applyBorder="1" applyAlignment="1">
      <alignment vertical="center" wrapText="1"/>
    </xf>
    <xf numFmtId="0" fontId="4" fillId="0" borderId="0" xfId="0" applyFont="1" applyAlignment="1">
      <alignment horizontal="right" vertical="center"/>
    </xf>
    <xf numFmtId="0" fontId="4" fillId="0" borderId="0" xfId="0" applyNumberFormat="1" applyFont="1" applyAlignment="1">
      <alignment horizontal="right" vertical="center"/>
    </xf>
    <xf numFmtId="0" fontId="4" fillId="0" borderId="0" xfId="0" applyFont="1" applyBorder="1" applyAlignment="1">
      <alignment vertical="center"/>
    </xf>
    <xf numFmtId="0" fontId="3" fillId="0" borderId="0" xfId="0" applyNumberFormat="1" applyFont="1" applyBorder="1" applyAlignment="1">
      <alignment vertical="center" wrapText="1"/>
    </xf>
    <xf numFmtId="0" fontId="16" fillId="0" borderId="0" xfId="0" applyNumberFormat="1" applyFont="1" applyBorder="1" applyAlignment="1">
      <alignment horizontal="center" vertical="center" wrapText="1"/>
    </xf>
    <xf numFmtId="0" fontId="5" fillId="0" borderId="11" xfId="0" applyFont="1" applyBorder="1" applyAlignment="1">
      <alignment horizontal="left" vertical="center"/>
    </xf>
    <xf numFmtId="182" fontId="5" fillId="0" borderId="11" xfId="0" applyNumberFormat="1" applyFont="1" applyBorder="1" applyAlignment="1">
      <alignment horizontal="right" vertical="center" wrapText="1"/>
    </xf>
    <xf numFmtId="9" fontId="5" fillId="0" borderId="10" xfId="42" applyNumberFormat="1" applyFont="1" applyBorder="1" applyAlignment="1">
      <alignment horizontal="center" vertical="center"/>
    </xf>
    <xf numFmtId="9" fontId="17" fillId="0" borderId="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182" fontId="5" fillId="0" borderId="10" xfId="42" applyNumberFormat="1" applyFont="1" applyFill="1" applyBorder="1" applyAlignment="1">
      <alignment horizontal="right" vertical="center"/>
    </xf>
    <xf numFmtId="9" fontId="18" fillId="0" borderId="0" xfId="42"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182" fontId="5" fillId="0" borderId="11" xfId="42" applyNumberFormat="1" applyFont="1" applyFill="1" applyBorder="1" applyAlignment="1">
      <alignment horizontal="right" vertical="center"/>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vertical="center" wrapText="1"/>
    </xf>
    <xf numFmtId="0" fontId="18" fillId="0" borderId="0" xfId="42" applyNumberFormat="1" applyFont="1" applyFill="1" applyBorder="1" applyAlignment="1">
      <alignment horizontal="right" vertical="center"/>
    </xf>
    <xf numFmtId="0" fontId="5" fillId="0" borderId="15" xfId="0" applyFont="1" applyFill="1" applyBorder="1" applyAlignment="1">
      <alignment horizontal="center" vertical="center" wrapText="1"/>
    </xf>
    <xf numFmtId="0" fontId="18" fillId="0" borderId="0"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NumberFormat="1" applyFont="1" applyFill="1" applyAlignment="1">
      <alignment vertical="center"/>
    </xf>
    <xf numFmtId="0" fontId="4" fillId="0" borderId="0" xfId="0" applyNumberFormat="1" applyFont="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9" fontId="4" fillId="0" borderId="10" xfId="42" applyFont="1" applyFill="1" applyBorder="1" applyAlignment="1">
      <alignment horizontal="right" vertical="center"/>
    </xf>
    <xf numFmtId="9" fontId="5" fillId="0" borderId="10" xfId="42" applyNumberFormat="1" applyFont="1" applyBorder="1" applyAlignment="1">
      <alignment vertical="center"/>
    </xf>
    <xf numFmtId="0" fontId="5" fillId="0" borderId="0" xfId="0" applyFont="1" applyAlignment="1">
      <alignment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right" vertical="center" wrapText="1"/>
    </xf>
    <xf numFmtId="0" fontId="6" fillId="0" borderId="0" xfId="0" applyFont="1" applyAlignment="1">
      <alignment wrapText="1"/>
    </xf>
    <xf numFmtId="49" fontId="5" fillId="0" borderId="10" xfId="0" applyNumberFormat="1" applyFont="1" applyBorder="1" applyAlignment="1">
      <alignment horizontal="center" vertical="center" wrapText="1"/>
    </xf>
    <xf numFmtId="2" fontId="5" fillId="0" borderId="10" xfId="0" applyNumberFormat="1" applyFont="1" applyBorder="1" applyAlignment="1">
      <alignment horizontal="right" vertical="center" wrapText="1"/>
    </xf>
    <xf numFmtId="2" fontId="6" fillId="0" borderId="10" xfId="0" applyNumberFormat="1" applyFont="1" applyBorder="1" applyAlignment="1">
      <alignment horizontal="righ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left" wrapText="1"/>
    </xf>
    <xf numFmtId="0" fontId="5" fillId="0" borderId="0" xfId="0" applyFont="1" applyAlignment="1">
      <alignment horizontal="center" wrapText="1"/>
    </xf>
    <xf numFmtId="49" fontId="5" fillId="0" borderId="0" xfId="0" applyNumberFormat="1" applyFont="1" applyAlignment="1">
      <alignment horizontal="center" wrapText="1"/>
    </xf>
    <xf numFmtId="0" fontId="5" fillId="0" borderId="0" xfId="0" applyFont="1" applyAlignment="1">
      <alignment horizontal="right"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9" fillId="32" borderId="10" xfId="0" applyFont="1" applyFill="1" applyBorder="1" applyAlignment="1">
      <alignment horizontal="center" vertical="center" wrapText="1"/>
    </xf>
    <xf numFmtId="0" fontId="5"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 fillId="0" borderId="13" xfId="0" applyFont="1" applyBorder="1" applyAlignment="1">
      <alignment horizontal="left" vertical="center" wrapText="1"/>
    </xf>
    <xf numFmtId="0" fontId="4" fillId="0" borderId="14" xfId="0" applyFont="1" applyBorder="1" applyAlignment="1">
      <alignment horizontal="center" vertical="center" wrapText="1"/>
    </xf>
    <xf numFmtId="0" fontId="5" fillId="0" borderId="0" xfId="0" applyFont="1" applyBorder="1" applyAlignment="1">
      <alignment horizontal="left" vertical="center" wrapText="1"/>
    </xf>
    <xf numFmtId="0" fontId="4" fillId="0" borderId="24" xfId="0" applyFont="1" applyBorder="1" applyAlignment="1">
      <alignment horizontal="center" vertical="center" wrapText="1"/>
    </xf>
    <xf numFmtId="0" fontId="5" fillId="0" borderId="23" xfId="0" applyFont="1" applyBorder="1" applyAlignment="1">
      <alignment horizontal="left" vertical="center" wrapText="1"/>
    </xf>
    <xf numFmtId="0" fontId="4" fillId="0" borderId="22" xfId="0" applyFont="1" applyBorder="1" applyAlignment="1">
      <alignment horizontal="center" vertical="center" wrapText="1"/>
    </xf>
    <xf numFmtId="0" fontId="5"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right" vertical="center"/>
    </xf>
    <xf numFmtId="0" fontId="4" fillId="0" borderId="10" xfId="0" applyFont="1" applyBorder="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5" fillId="0" borderId="19" xfId="0" applyFont="1" applyBorder="1" applyAlignment="1">
      <alignment horizontal="left"/>
    </xf>
    <xf numFmtId="0" fontId="4" fillId="0" borderId="0" xfId="0" applyFont="1" applyBorder="1" applyAlignment="1">
      <alignment horizontal="right"/>
    </xf>
    <xf numFmtId="0" fontId="3"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right" vertical="center" wrapText="1"/>
    </xf>
    <xf numFmtId="4" fontId="4" fillId="0" borderId="10" xfId="0" applyNumberFormat="1" applyFont="1" applyBorder="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right"/>
    </xf>
    <xf numFmtId="0" fontId="4" fillId="0" borderId="10" xfId="0" applyFont="1" applyBorder="1" applyAlignment="1">
      <alignment horizontal="center" vertical="center"/>
    </xf>
    <xf numFmtId="0" fontId="5" fillId="0" borderId="10" xfId="0" applyFont="1" applyBorder="1" applyAlignment="1">
      <alignment horizontal="justify" vertical="center" wrapText="1"/>
    </xf>
    <xf numFmtId="0" fontId="3" fillId="0" borderId="0" xfId="0" applyFont="1" applyBorder="1" applyAlignment="1">
      <alignment horizontal="center" vertical="center" wrapText="1"/>
    </xf>
    <xf numFmtId="0" fontId="4" fillId="0" borderId="0" xfId="0" applyFont="1" applyBorder="1" applyAlignment="1">
      <alignment wrapText="1"/>
    </xf>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6" fontId="4" fillId="0" borderId="13" xfId="0" applyNumberFormat="1" applyFont="1" applyBorder="1" applyAlignment="1">
      <alignment horizontal="center" vertical="center" wrapText="1"/>
    </xf>
    <xf numFmtId="0" fontId="4" fillId="0" borderId="0" xfId="0" applyFont="1" applyAlignment="1">
      <alignment horizontal="right" vertical="center" wrapText="1"/>
    </xf>
    <xf numFmtId="0" fontId="4" fillId="0" borderId="11" xfId="0" applyFont="1" applyBorder="1" applyAlignment="1">
      <alignment vertical="center" wrapText="1"/>
    </xf>
    <xf numFmtId="0" fontId="4" fillId="0" borderId="1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3" fillId="0" borderId="0" xfId="0" applyFont="1" applyAlignment="1">
      <alignment/>
    </xf>
    <xf numFmtId="0" fontId="4" fillId="0" borderId="0" xfId="0" applyFont="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3" fillId="0" borderId="23" xfId="0" applyFont="1" applyBorder="1" applyAlignment="1">
      <alignment horizontal="center" wrapText="1"/>
    </xf>
    <xf numFmtId="0" fontId="3" fillId="0" borderId="23" xfId="0" applyFont="1" applyBorder="1" applyAlignment="1">
      <alignment horizontal="center"/>
    </xf>
    <xf numFmtId="4" fontId="4" fillId="0" borderId="10" xfId="0" applyNumberFormat="1" applyFont="1" applyBorder="1" applyAlignment="1">
      <alignment/>
    </xf>
    <xf numFmtId="0" fontId="5"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15" fillId="0" borderId="0" xfId="0" applyFont="1" applyBorder="1" applyAlignment="1">
      <alignment horizontal="center" vertical="center" wrapText="1"/>
    </xf>
    <xf numFmtId="2" fontId="9" fillId="0" borderId="10" xfId="0" applyNumberFormat="1" applyFont="1" applyBorder="1" applyAlignment="1">
      <alignment horizontal="center"/>
    </xf>
    <xf numFmtId="0" fontId="6" fillId="0" borderId="10" xfId="0" applyFont="1" applyBorder="1" applyAlignment="1">
      <alignment horizontal="center" vertical="center" wrapText="1"/>
    </xf>
    <xf numFmtId="0" fontId="25" fillId="0" borderId="10" xfId="0" applyFont="1" applyBorder="1" applyAlignment="1">
      <alignment/>
    </xf>
    <xf numFmtId="0" fontId="25" fillId="0" borderId="10" xfId="0" applyFont="1" applyFill="1" applyBorder="1" applyAlignment="1">
      <alignment/>
    </xf>
    <xf numFmtId="4" fontId="25" fillId="0" borderId="10" xfId="0" applyNumberFormat="1" applyFont="1" applyFill="1" applyBorder="1" applyAlignment="1">
      <alignment/>
    </xf>
    <xf numFmtId="0" fontId="2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5" fillId="0" borderId="10" xfId="0" applyFont="1" applyFill="1" applyBorder="1" applyAlignment="1">
      <alignment vertical="center" wrapText="1"/>
    </xf>
    <xf numFmtId="183" fontId="25" fillId="0" borderId="10" xfId="42" applyNumberFormat="1" applyFont="1" applyFill="1" applyBorder="1" applyAlignment="1">
      <alignment vertical="center" wrapText="1"/>
    </xf>
    <xf numFmtId="0" fontId="4" fillId="33" borderId="0" xfId="0" applyFont="1" applyFill="1" applyAlignment="1">
      <alignment horizontal="right" vertical="center" wrapText="1"/>
    </xf>
    <xf numFmtId="0" fontId="4" fillId="33" borderId="0" xfId="0" applyFont="1" applyFill="1" applyAlignment="1">
      <alignment horizontal="left" vertical="center" wrapText="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0" xfId="0" applyFont="1" applyFill="1" applyAlignment="1">
      <alignment wrapText="1"/>
    </xf>
    <xf numFmtId="0" fontId="15" fillId="0" borderId="10" xfId="0" applyFont="1" applyBorder="1" applyAlignment="1">
      <alignment horizontal="right" vertical="center" wrapText="1"/>
    </xf>
    <xf numFmtId="0" fontId="8" fillId="0" borderId="0" xfId="0" applyFont="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20" xfId="0" applyFont="1" applyFill="1" applyBorder="1" applyAlignment="1">
      <alignment horizontal="left"/>
    </xf>
    <xf numFmtId="0" fontId="4" fillId="0" borderId="21" xfId="0" applyFont="1" applyFill="1" applyBorder="1" applyAlignment="1">
      <alignment horizontal="left"/>
    </xf>
    <xf numFmtId="0" fontId="4" fillId="0" borderId="10" xfId="0" applyFont="1" applyBorder="1" applyAlignment="1">
      <alignment horizontal="left" wrapText="1"/>
    </xf>
    <xf numFmtId="0" fontId="4" fillId="0" borderId="16" xfId="0" applyFont="1" applyBorder="1" applyAlignment="1">
      <alignment horizontal="left" wrapText="1"/>
    </xf>
    <xf numFmtId="0" fontId="4" fillId="0" borderId="23" xfId="0" applyFont="1" applyBorder="1" applyAlignment="1">
      <alignment horizontal="left" wrapText="1"/>
    </xf>
    <xf numFmtId="0" fontId="4" fillId="0" borderId="22" xfId="0" applyFont="1" applyBorder="1" applyAlignment="1">
      <alignment horizontal="left" wrapText="1"/>
    </xf>
    <xf numFmtId="0" fontId="4" fillId="0" borderId="18"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3" fillId="0" borderId="0" xfId="0" applyFont="1" applyAlignment="1">
      <alignment horizontal="center" wrapText="1"/>
    </xf>
    <xf numFmtId="0" fontId="4"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center"/>
    </xf>
    <xf numFmtId="0" fontId="4" fillId="0" borderId="10" xfId="0" applyFont="1" applyBorder="1" applyAlignment="1">
      <alignment horizontal="center" vertical="center" wrapText="1"/>
    </xf>
    <xf numFmtId="8" fontId="4" fillId="0" borderId="10" xfId="0" applyNumberFormat="1"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wrapText="1"/>
    </xf>
    <xf numFmtId="0" fontId="6" fillId="0" borderId="23" xfId="0" applyFont="1" applyBorder="1" applyAlignment="1">
      <alignment horizontal="center" vertical="center" wrapText="1"/>
    </xf>
    <xf numFmtId="0" fontId="5" fillId="0" borderId="10" xfId="0" applyFont="1" applyBorder="1" applyAlignment="1" quotePrefix="1">
      <alignment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 fillId="0" borderId="10" xfId="0" applyFont="1" applyBorder="1" applyAlignment="1">
      <alignment horizontal="center" vertical="center" wrapText="1"/>
    </xf>
    <xf numFmtId="0" fontId="16" fillId="0" borderId="0" xfId="0" applyNumberFormat="1" applyFont="1" applyBorder="1" applyAlignment="1">
      <alignment horizontal="center" vertical="center" wrapText="1"/>
    </xf>
    <xf numFmtId="182" fontId="5" fillId="0" borderId="11" xfId="42" applyNumberFormat="1" applyFont="1" applyFill="1" applyBorder="1" applyAlignment="1">
      <alignment horizontal="right" vertical="center"/>
    </xf>
    <xf numFmtId="182" fontId="5" fillId="0" borderId="12" xfId="42" applyNumberFormat="1" applyFont="1" applyFill="1" applyBorder="1" applyAlignment="1">
      <alignment horizontal="right" vertical="center"/>
    </xf>
    <xf numFmtId="9" fontId="5" fillId="0" borderId="10" xfId="42"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182" fontId="5" fillId="0" borderId="17" xfId="42" applyNumberFormat="1" applyFont="1" applyFill="1" applyBorder="1" applyAlignment="1">
      <alignment horizontal="right"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9"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4" fillId="0" borderId="19" xfId="0" applyFont="1" applyBorder="1" applyAlignment="1">
      <alignment horizontal="left" wrapText="1"/>
    </xf>
    <xf numFmtId="0" fontId="4" fillId="0" borderId="19" xfId="0" applyFont="1" applyBorder="1" applyAlignment="1">
      <alignment horizontal="center" wrapText="1"/>
    </xf>
    <xf numFmtId="0" fontId="4" fillId="0" borderId="21"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8" fontId="4" fillId="0" borderId="19" xfId="0" applyNumberFormat="1" applyFont="1" applyBorder="1" applyAlignment="1">
      <alignment horizontal="left"/>
    </xf>
    <xf numFmtId="0" fontId="2" fillId="0" borderId="0" xfId="0" applyFont="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righ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4" fontId="4" fillId="0" borderId="10" xfId="0" applyNumberFormat="1" applyFont="1" applyBorder="1" applyAlignment="1">
      <alignment horizontal="righ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6" fontId="4" fillId="0" borderId="10" xfId="0" applyNumberFormat="1" applyFont="1" applyBorder="1" applyAlignment="1">
      <alignment horizontal="center" vertical="center" wrapText="1"/>
    </xf>
    <xf numFmtId="0" fontId="4" fillId="0" borderId="10" xfId="0" applyFont="1" applyBorder="1" applyAlignment="1">
      <alignment horizontal="justify" vertical="center" wrapText="1"/>
    </xf>
    <xf numFmtId="0" fontId="4" fillId="0" borderId="13"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66"/>
  <sheetViews>
    <sheetView tabSelected="1" zoomScale="89" zoomScaleNormal="89" zoomScalePageLayoutView="0" workbookViewId="0" topLeftCell="A97">
      <selection activeCell="J4" sqref="J4"/>
    </sheetView>
  </sheetViews>
  <sheetFormatPr defaultColWidth="9.140625" defaultRowHeight="15"/>
  <cols>
    <col min="1" max="1" width="70.28125" style="40" customWidth="1"/>
    <col min="2" max="2" width="44.28125" style="41" customWidth="1"/>
    <col min="3" max="3" width="36.28125" style="39" customWidth="1"/>
    <col min="4" max="4" width="23.7109375" style="38" customWidth="1"/>
    <col min="5" max="5" width="19.421875" style="38" customWidth="1"/>
    <col min="6" max="6" width="19.00390625" style="38" customWidth="1"/>
    <col min="7" max="7" width="18.421875" style="38" customWidth="1"/>
    <col min="8" max="8" width="17.00390625" style="39" customWidth="1"/>
    <col min="9" max="16384" width="9.140625" style="39" customWidth="1"/>
  </cols>
  <sheetData>
    <row r="1" spans="1:8" ht="31.5" customHeight="1">
      <c r="A1" s="304" t="s">
        <v>1964</v>
      </c>
      <c r="B1" s="304"/>
      <c r="C1" s="304"/>
      <c r="D1" s="304"/>
      <c r="E1" s="304"/>
      <c r="F1" s="304"/>
      <c r="H1" s="302"/>
    </row>
    <row r="2" ht="18">
      <c r="H2" s="302"/>
    </row>
    <row r="3" spans="1:6" ht="108">
      <c r="A3" s="42" t="s">
        <v>503</v>
      </c>
      <c r="B3" s="43" t="s">
        <v>507</v>
      </c>
      <c r="C3" s="42" t="s">
        <v>89</v>
      </c>
      <c r="D3" s="44" t="s">
        <v>82</v>
      </c>
      <c r="E3" s="44" t="s">
        <v>83</v>
      </c>
      <c r="F3" s="44" t="s">
        <v>84</v>
      </c>
    </row>
    <row r="4" spans="1:6" ht="36">
      <c r="A4" s="44" t="s">
        <v>55</v>
      </c>
      <c r="B4" s="45" t="s">
        <v>46</v>
      </c>
      <c r="C4" s="44" t="s">
        <v>47</v>
      </c>
      <c r="D4" s="44" t="s">
        <v>85</v>
      </c>
      <c r="E4" s="44" t="s">
        <v>86</v>
      </c>
      <c r="F4" s="44" t="s">
        <v>87</v>
      </c>
    </row>
    <row r="5" spans="1:6" ht="18">
      <c r="A5" s="44" t="s">
        <v>504</v>
      </c>
      <c r="B5" s="46" t="s">
        <v>558</v>
      </c>
      <c r="C5" s="47">
        <v>5.8</v>
      </c>
      <c r="D5" s="289">
        <v>64.96</v>
      </c>
      <c r="E5" s="289">
        <v>77.952</v>
      </c>
      <c r="F5" s="289">
        <v>58.46399999999999</v>
      </c>
    </row>
    <row r="6" spans="1:6" ht="15" customHeight="1">
      <c r="A6" s="42" t="s">
        <v>505</v>
      </c>
      <c r="B6" s="46" t="s">
        <v>559</v>
      </c>
      <c r="C6" s="47">
        <v>5.8</v>
      </c>
      <c r="D6" s="289">
        <v>41.76</v>
      </c>
      <c r="E6" s="289">
        <v>50.111999999999995</v>
      </c>
      <c r="F6" s="289">
        <v>37.583999999999996</v>
      </c>
    </row>
    <row r="7" spans="1:6" ht="18">
      <c r="A7" s="44" t="s">
        <v>506</v>
      </c>
      <c r="B7" s="46" t="s">
        <v>558</v>
      </c>
      <c r="C7" s="47">
        <v>5.8</v>
      </c>
      <c r="D7" s="289">
        <v>64.96</v>
      </c>
      <c r="E7" s="289">
        <v>77.952</v>
      </c>
      <c r="F7" s="289">
        <v>58.46399999999999</v>
      </c>
    </row>
    <row r="8" spans="2:5" ht="18">
      <c r="B8" s="49"/>
      <c r="E8" s="50"/>
    </row>
    <row r="9" ht="18">
      <c r="B9" s="49"/>
    </row>
    <row r="10" spans="1:7" ht="102.75" customHeight="1">
      <c r="A10" s="42" t="s">
        <v>1780</v>
      </c>
      <c r="B10" s="42" t="s">
        <v>31</v>
      </c>
      <c r="C10" s="42" t="s">
        <v>88</v>
      </c>
      <c r="D10" s="42" t="s">
        <v>90</v>
      </c>
      <c r="E10" s="42" t="s">
        <v>1976</v>
      </c>
      <c r="F10" s="42" t="s">
        <v>1977</v>
      </c>
      <c r="G10" s="42" t="s">
        <v>1978</v>
      </c>
    </row>
    <row r="11" spans="1:7" ht="54" customHeight="1">
      <c r="A11" s="42" t="s">
        <v>46</v>
      </c>
      <c r="B11" s="42" t="s">
        <v>47</v>
      </c>
      <c r="C11" s="42" t="s">
        <v>48</v>
      </c>
      <c r="D11" s="42" t="s">
        <v>50</v>
      </c>
      <c r="E11" s="42" t="s">
        <v>91</v>
      </c>
      <c r="F11" s="42" t="s">
        <v>92</v>
      </c>
      <c r="G11" s="42" t="s">
        <v>2212</v>
      </c>
    </row>
    <row r="12" spans="1:7" ht="18">
      <c r="A12" s="51" t="s">
        <v>510</v>
      </c>
      <c r="B12" s="52"/>
      <c r="C12" s="53"/>
      <c r="D12" s="48"/>
      <c r="E12" s="48"/>
      <c r="F12" s="48"/>
      <c r="G12" s="48"/>
    </row>
    <row r="13" spans="1:7" ht="36">
      <c r="A13" s="51" t="s">
        <v>511</v>
      </c>
      <c r="B13" s="52" t="s">
        <v>512</v>
      </c>
      <c r="C13" s="53" t="s">
        <v>513</v>
      </c>
      <c r="D13" s="48">
        <v>2.8</v>
      </c>
      <c r="E13" s="48">
        <v>15.4</v>
      </c>
      <c r="F13" s="48">
        <v>18.48</v>
      </c>
      <c r="G13" s="48">
        <v>13.86</v>
      </c>
    </row>
    <row r="14" spans="1:7" ht="63.75" customHeight="1">
      <c r="A14" s="51" t="s">
        <v>514</v>
      </c>
      <c r="B14" s="52" t="s">
        <v>515</v>
      </c>
      <c r="C14" s="53" t="s">
        <v>513</v>
      </c>
      <c r="D14" s="48">
        <v>2.8</v>
      </c>
      <c r="E14" s="48">
        <v>15.4</v>
      </c>
      <c r="F14" s="48">
        <v>18.48</v>
      </c>
      <c r="G14" s="48">
        <v>13.86</v>
      </c>
    </row>
    <row r="15" spans="1:7" ht="18">
      <c r="A15" s="51" t="s">
        <v>516</v>
      </c>
      <c r="B15" s="52" t="s">
        <v>1883</v>
      </c>
      <c r="C15" s="53"/>
      <c r="D15" s="48"/>
      <c r="E15" s="48"/>
      <c r="F15" s="48"/>
      <c r="G15" s="48"/>
    </row>
    <row r="16" spans="1:7" ht="18">
      <c r="A16" s="54" t="s">
        <v>1885</v>
      </c>
      <c r="B16" s="52" t="s">
        <v>1886</v>
      </c>
      <c r="C16" s="53" t="s">
        <v>1887</v>
      </c>
      <c r="D16" s="48">
        <v>2.8</v>
      </c>
      <c r="E16" s="48">
        <v>15.4</v>
      </c>
      <c r="F16" s="48">
        <v>18.48</v>
      </c>
      <c r="G16" s="48">
        <v>13.86</v>
      </c>
    </row>
    <row r="17" spans="1:7" ht="36">
      <c r="A17" s="54" t="s">
        <v>1888</v>
      </c>
      <c r="B17" s="52" t="s">
        <v>1889</v>
      </c>
      <c r="C17" s="53" t="s">
        <v>1887</v>
      </c>
      <c r="D17" s="48">
        <v>2.8</v>
      </c>
      <c r="E17" s="48">
        <v>15.4</v>
      </c>
      <c r="F17" s="48">
        <v>18.48</v>
      </c>
      <c r="G17" s="48">
        <v>13.86</v>
      </c>
    </row>
    <row r="18" spans="1:7" ht="18.75" customHeight="1">
      <c r="A18" s="54" t="s">
        <v>1890</v>
      </c>
      <c r="B18" s="52" t="s">
        <v>1891</v>
      </c>
      <c r="C18" s="53" t="s">
        <v>1887</v>
      </c>
      <c r="D18" s="48">
        <v>2.8</v>
      </c>
      <c r="E18" s="48">
        <v>15.4</v>
      </c>
      <c r="F18" s="48">
        <v>18.48</v>
      </c>
      <c r="G18" s="48">
        <v>13.86</v>
      </c>
    </row>
    <row r="19" spans="1:7" ht="36">
      <c r="A19" s="54" t="s">
        <v>1892</v>
      </c>
      <c r="B19" s="52" t="s">
        <v>1893</v>
      </c>
      <c r="C19" s="53" t="s">
        <v>1894</v>
      </c>
      <c r="D19" s="48">
        <v>2.8</v>
      </c>
      <c r="E19" s="48">
        <v>42</v>
      </c>
      <c r="F19" s="48">
        <v>50.4</v>
      </c>
      <c r="G19" s="48">
        <v>37.8</v>
      </c>
    </row>
    <row r="20" spans="1:7" ht="18">
      <c r="A20" s="54" t="s">
        <v>1895</v>
      </c>
      <c r="B20" s="52" t="s">
        <v>1896</v>
      </c>
      <c r="C20" s="53" t="s">
        <v>1887</v>
      </c>
      <c r="D20" s="48">
        <v>2.8</v>
      </c>
      <c r="E20" s="48">
        <v>15.4</v>
      </c>
      <c r="F20" s="48">
        <v>18.48</v>
      </c>
      <c r="G20" s="48">
        <v>13.86</v>
      </c>
    </row>
    <row r="21" spans="1:7" ht="36">
      <c r="A21" s="51" t="s">
        <v>1897</v>
      </c>
      <c r="B21" s="52" t="s">
        <v>1898</v>
      </c>
      <c r="C21" s="53" t="s">
        <v>513</v>
      </c>
      <c r="D21" s="48">
        <v>2.8</v>
      </c>
      <c r="E21" s="48">
        <v>15.4</v>
      </c>
      <c r="F21" s="48">
        <v>18.48</v>
      </c>
      <c r="G21" s="48">
        <v>13.86</v>
      </c>
    </row>
    <row r="22" spans="1:7" ht="36">
      <c r="A22" s="51" t="s">
        <v>1899</v>
      </c>
      <c r="B22" s="52" t="s">
        <v>1900</v>
      </c>
      <c r="C22" s="54" t="s">
        <v>1901</v>
      </c>
      <c r="D22" s="48">
        <v>2.8</v>
      </c>
      <c r="E22" s="48">
        <v>42</v>
      </c>
      <c r="F22" s="48">
        <v>50.4</v>
      </c>
      <c r="G22" s="48">
        <v>37.8</v>
      </c>
    </row>
    <row r="23" spans="1:7" ht="18">
      <c r="A23" s="51" t="s">
        <v>1902</v>
      </c>
      <c r="B23" s="52" t="s">
        <v>443</v>
      </c>
      <c r="C23" s="53"/>
      <c r="D23" s="48"/>
      <c r="E23" s="48"/>
      <c r="F23" s="48"/>
      <c r="G23" s="48"/>
    </row>
    <row r="24" spans="1:7" ht="36">
      <c r="A24" s="54" t="s">
        <v>1903</v>
      </c>
      <c r="B24" s="52" t="s">
        <v>1904</v>
      </c>
      <c r="C24" s="53" t="s">
        <v>1887</v>
      </c>
      <c r="D24" s="48">
        <v>2.8</v>
      </c>
      <c r="E24" s="48">
        <v>15.4</v>
      </c>
      <c r="F24" s="48">
        <v>18.48</v>
      </c>
      <c r="G24" s="48">
        <v>13.86</v>
      </c>
    </row>
    <row r="25" spans="1:7" ht="18">
      <c r="A25" s="51" t="s">
        <v>1905</v>
      </c>
      <c r="B25" s="52" t="s">
        <v>1906</v>
      </c>
      <c r="C25" s="53"/>
      <c r="D25" s="48"/>
      <c r="E25" s="48"/>
      <c r="F25" s="48"/>
      <c r="G25" s="48"/>
    </row>
    <row r="26" spans="1:7" ht="36">
      <c r="A26" s="51" t="s">
        <v>1907</v>
      </c>
      <c r="B26" s="52" t="s">
        <v>1908</v>
      </c>
      <c r="C26" s="53"/>
      <c r="D26" s="48"/>
      <c r="E26" s="48"/>
      <c r="F26" s="48"/>
      <c r="G26" s="48"/>
    </row>
    <row r="27" spans="1:7" ht="18">
      <c r="A27" s="54" t="s">
        <v>1909</v>
      </c>
      <c r="B27" s="52" t="s">
        <v>1893</v>
      </c>
      <c r="C27" s="53" t="s">
        <v>1894</v>
      </c>
      <c r="D27" s="48">
        <v>2.8</v>
      </c>
      <c r="E27" s="48">
        <v>42</v>
      </c>
      <c r="F27" s="48">
        <v>50.4</v>
      </c>
      <c r="G27" s="48">
        <v>37.8</v>
      </c>
    </row>
    <row r="28" spans="1:7" ht="18">
      <c r="A28" s="54" t="s">
        <v>1910</v>
      </c>
      <c r="B28" s="52" t="s">
        <v>1911</v>
      </c>
      <c r="C28" s="53" t="s">
        <v>1894</v>
      </c>
      <c r="D28" s="48">
        <v>2.8</v>
      </c>
      <c r="E28" s="48">
        <v>42</v>
      </c>
      <c r="F28" s="48">
        <v>50.4</v>
      </c>
      <c r="G28" s="48">
        <v>37.8</v>
      </c>
    </row>
    <row r="29" spans="1:7" ht="36">
      <c r="A29" s="54" t="s">
        <v>1912</v>
      </c>
      <c r="B29" s="52" t="s">
        <v>1913</v>
      </c>
      <c r="C29" s="53" t="s">
        <v>1887</v>
      </c>
      <c r="D29" s="48">
        <v>2.8</v>
      </c>
      <c r="E29" s="48">
        <v>15.4</v>
      </c>
      <c r="F29" s="48">
        <v>18.48</v>
      </c>
      <c r="G29" s="48">
        <v>13.86</v>
      </c>
    </row>
    <row r="30" spans="1:7" ht="18">
      <c r="A30" s="54" t="s">
        <v>1914</v>
      </c>
      <c r="B30" s="52" t="s">
        <v>1915</v>
      </c>
      <c r="C30" s="53" t="s">
        <v>1887</v>
      </c>
      <c r="D30" s="48">
        <v>2.8</v>
      </c>
      <c r="E30" s="48">
        <v>15.4</v>
      </c>
      <c r="F30" s="48">
        <v>18.48</v>
      </c>
      <c r="G30" s="48">
        <v>13.86</v>
      </c>
    </row>
    <row r="31" spans="1:7" ht="18">
      <c r="A31" s="51" t="s">
        <v>1916</v>
      </c>
      <c r="B31" s="52" t="s">
        <v>443</v>
      </c>
      <c r="C31" s="53"/>
      <c r="D31" s="48"/>
      <c r="E31" s="48"/>
      <c r="F31" s="48"/>
      <c r="G31" s="48"/>
    </row>
    <row r="32" spans="1:7" ht="18">
      <c r="A32" s="54" t="s">
        <v>1885</v>
      </c>
      <c r="B32" s="52" t="s">
        <v>1896</v>
      </c>
      <c r="C32" s="53" t="s">
        <v>1887</v>
      </c>
      <c r="D32" s="48">
        <v>2.8</v>
      </c>
      <c r="E32" s="48">
        <v>15.4</v>
      </c>
      <c r="F32" s="48">
        <v>18.48</v>
      </c>
      <c r="G32" s="48">
        <v>13.86</v>
      </c>
    </row>
    <row r="33" spans="1:7" ht="36">
      <c r="A33" s="54" t="s">
        <v>1888</v>
      </c>
      <c r="B33" s="52" t="s">
        <v>1917</v>
      </c>
      <c r="C33" s="53" t="s">
        <v>1887</v>
      </c>
      <c r="D33" s="48">
        <v>2.8</v>
      </c>
      <c r="E33" s="48">
        <v>15.4</v>
      </c>
      <c r="F33" s="48">
        <v>18.48</v>
      </c>
      <c r="G33" s="48">
        <v>13.86</v>
      </c>
    </row>
    <row r="34" spans="1:7" ht="36">
      <c r="A34" s="54" t="s">
        <v>1890</v>
      </c>
      <c r="B34" s="52" t="s">
        <v>1918</v>
      </c>
      <c r="C34" s="53" t="s">
        <v>1887</v>
      </c>
      <c r="D34" s="48">
        <v>2.8</v>
      </c>
      <c r="E34" s="48">
        <v>15.4</v>
      </c>
      <c r="F34" s="48">
        <v>18.48</v>
      </c>
      <c r="G34" s="48">
        <v>13.86</v>
      </c>
    </row>
    <row r="35" spans="1:7" ht="36">
      <c r="A35" s="54" t="s">
        <v>1892</v>
      </c>
      <c r="B35" s="52" t="s">
        <v>1919</v>
      </c>
      <c r="C35" s="53" t="s">
        <v>1894</v>
      </c>
      <c r="D35" s="48">
        <v>2.8</v>
      </c>
      <c r="E35" s="48">
        <v>42</v>
      </c>
      <c r="F35" s="48">
        <v>50.4</v>
      </c>
      <c r="G35" s="48">
        <v>37.8</v>
      </c>
    </row>
    <row r="36" spans="1:7" ht="18">
      <c r="A36" s="54" t="s">
        <v>1895</v>
      </c>
      <c r="B36" s="52" t="s">
        <v>1886</v>
      </c>
      <c r="C36" s="53" t="s">
        <v>1887</v>
      </c>
      <c r="D36" s="48">
        <v>2.8</v>
      </c>
      <c r="E36" s="48">
        <v>15.4</v>
      </c>
      <c r="F36" s="48">
        <v>18.48</v>
      </c>
      <c r="G36" s="48">
        <v>13.86</v>
      </c>
    </row>
    <row r="37" spans="1:7" ht="36">
      <c r="A37" s="51" t="s">
        <v>1920</v>
      </c>
      <c r="B37" s="52" t="s">
        <v>1540</v>
      </c>
      <c r="C37" s="53"/>
      <c r="D37" s="48"/>
      <c r="E37" s="48"/>
      <c r="F37" s="48"/>
      <c r="G37" s="48"/>
    </row>
    <row r="38" spans="1:7" ht="54">
      <c r="A38" s="54" t="s">
        <v>1921</v>
      </c>
      <c r="B38" s="52" t="s">
        <v>1922</v>
      </c>
      <c r="C38" s="53" t="s">
        <v>1887</v>
      </c>
      <c r="D38" s="48">
        <v>2.8</v>
      </c>
      <c r="E38" s="48">
        <v>15.4</v>
      </c>
      <c r="F38" s="48">
        <v>18.48</v>
      </c>
      <c r="G38" s="48">
        <v>13.86</v>
      </c>
    </row>
    <row r="39" spans="1:7" ht="36">
      <c r="A39" s="54" t="s">
        <v>1923</v>
      </c>
      <c r="B39" s="52" t="s">
        <v>2112</v>
      </c>
      <c r="C39" s="53" t="s">
        <v>1887</v>
      </c>
      <c r="D39" s="48">
        <v>2.8</v>
      </c>
      <c r="E39" s="48">
        <v>15.4</v>
      </c>
      <c r="F39" s="48">
        <v>18.48</v>
      </c>
      <c r="G39" s="48">
        <v>13.86</v>
      </c>
    </row>
    <row r="40" spans="1:7" ht="36">
      <c r="A40" s="54" t="s">
        <v>1924</v>
      </c>
      <c r="B40" s="52" t="s">
        <v>2112</v>
      </c>
      <c r="C40" s="53" t="s">
        <v>1887</v>
      </c>
      <c r="D40" s="48">
        <v>2.8</v>
      </c>
      <c r="E40" s="48">
        <v>15.4</v>
      </c>
      <c r="F40" s="48">
        <v>18.48</v>
      </c>
      <c r="G40" s="48">
        <v>13.86</v>
      </c>
    </row>
    <row r="41" spans="1:7" ht="18">
      <c r="A41" s="51" t="s">
        <v>1925</v>
      </c>
      <c r="B41" s="52" t="s">
        <v>1540</v>
      </c>
      <c r="C41" s="53"/>
      <c r="D41" s="48"/>
      <c r="E41" s="48"/>
      <c r="F41" s="48"/>
      <c r="G41" s="48"/>
    </row>
    <row r="42" spans="1:7" ht="36">
      <c r="A42" s="54" t="s">
        <v>1926</v>
      </c>
      <c r="B42" s="52" t="s">
        <v>2214</v>
      </c>
      <c r="C42" s="54" t="s">
        <v>2167</v>
      </c>
      <c r="D42" s="48">
        <v>2.8</v>
      </c>
      <c r="E42" s="48">
        <v>15.4</v>
      </c>
      <c r="F42" s="48">
        <v>18.48</v>
      </c>
      <c r="G42" s="48">
        <v>13.86</v>
      </c>
    </row>
    <row r="43" spans="1:7" ht="35.25" customHeight="1">
      <c r="A43" s="54" t="s">
        <v>1927</v>
      </c>
      <c r="B43" s="52" t="s">
        <v>1928</v>
      </c>
      <c r="C43" s="54" t="s">
        <v>2168</v>
      </c>
      <c r="D43" s="48">
        <v>2.8</v>
      </c>
      <c r="E43" s="48">
        <v>15.4</v>
      </c>
      <c r="F43" s="48">
        <v>18.48</v>
      </c>
      <c r="G43" s="48">
        <v>13.86</v>
      </c>
    </row>
    <row r="44" spans="1:7" ht="18">
      <c r="A44" s="54" t="s">
        <v>1929</v>
      </c>
      <c r="B44" s="52" t="s">
        <v>1794</v>
      </c>
      <c r="C44" s="53"/>
      <c r="D44" s="48"/>
      <c r="E44" s="48"/>
      <c r="F44" s="48"/>
      <c r="G44" s="48"/>
    </row>
    <row r="45" spans="1:7" ht="18">
      <c r="A45" s="54" t="s">
        <v>1930</v>
      </c>
      <c r="B45" s="52"/>
      <c r="C45" s="53"/>
      <c r="D45" s="48"/>
      <c r="E45" s="48"/>
      <c r="F45" s="48"/>
      <c r="G45" s="48"/>
    </row>
    <row r="46" spans="1:7" ht="108">
      <c r="A46" s="54" t="s">
        <v>1931</v>
      </c>
      <c r="B46" s="52" t="s">
        <v>1932</v>
      </c>
      <c r="C46" s="54" t="s">
        <v>41</v>
      </c>
      <c r="D46" s="48">
        <v>2.8</v>
      </c>
      <c r="E46" s="48">
        <v>15.4</v>
      </c>
      <c r="F46" s="48">
        <v>18.48</v>
      </c>
      <c r="G46" s="48">
        <v>13.86</v>
      </c>
    </row>
    <row r="47" spans="1:7" ht="81" customHeight="1">
      <c r="A47" s="54" t="s">
        <v>1933</v>
      </c>
      <c r="B47" s="52" t="s">
        <v>1934</v>
      </c>
      <c r="C47" s="54" t="s">
        <v>1935</v>
      </c>
      <c r="D47" s="48">
        <v>2.8</v>
      </c>
      <c r="E47" s="48">
        <v>15.4</v>
      </c>
      <c r="F47" s="48">
        <v>18.48</v>
      </c>
      <c r="G47" s="48">
        <v>13.86</v>
      </c>
    </row>
    <row r="48" spans="1:7" ht="82.5" customHeight="1">
      <c r="A48" s="54" t="s">
        <v>1936</v>
      </c>
      <c r="B48" s="52" t="s">
        <v>1937</v>
      </c>
      <c r="C48" s="54" t="s">
        <v>1935</v>
      </c>
      <c r="D48" s="48">
        <v>2.8</v>
      </c>
      <c r="E48" s="48">
        <v>15.4</v>
      </c>
      <c r="F48" s="48">
        <v>18.48</v>
      </c>
      <c r="G48" s="48">
        <v>13.86</v>
      </c>
    </row>
    <row r="49" spans="1:7" ht="108">
      <c r="A49" s="54"/>
      <c r="B49" s="52" t="s">
        <v>1938</v>
      </c>
      <c r="C49" s="54" t="s">
        <v>1939</v>
      </c>
      <c r="D49" s="48">
        <v>2.8</v>
      </c>
      <c r="E49" s="48">
        <v>15.4</v>
      </c>
      <c r="F49" s="48">
        <v>18.48</v>
      </c>
      <c r="G49" s="48">
        <v>13.86</v>
      </c>
    </row>
    <row r="50" spans="1:7" ht="324">
      <c r="A50" s="54" t="s">
        <v>1940</v>
      </c>
      <c r="B50" s="52" t="s">
        <v>1941</v>
      </c>
      <c r="C50" s="54" t="s">
        <v>1942</v>
      </c>
      <c r="D50" s="48">
        <v>2.8</v>
      </c>
      <c r="E50" s="48">
        <v>16.8</v>
      </c>
      <c r="F50" s="48">
        <v>20.16</v>
      </c>
      <c r="G50" s="48">
        <v>15.12</v>
      </c>
    </row>
    <row r="51" spans="1:7" ht="18">
      <c r="A51" s="51" t="s">
        <v>1943</v>
      </c>
      <c r="B51" s="52" t="s">
        <v>443</v>
      </c>
      <c r="C51" s="54"/>
      <c r="D51" s="48"/>
      <c r="E51" s="48"/>
      <c r="F51" s="48"/>
      <c r="G51" s="48"/>
    </row>
    <row r="52" spans="1:7" ht="36">
      <c r="A52" s="54" t="s">
        <v>1944</v>
      </c>
      <c r="B52" s="52" t="s">
        <v>1945</v>
      </c>
      <c r="C52" s="54" t="s">
        <v>93</v>
      </c>
      <c r="D52" s="48">
        <v>2.8</v>
      </c>
      <c r="E52" s="48">
        <v>42</v>
      </c>
      <c r="F52" s="48">
        <v>50.4</v>
      </c>
      <c r="G52" s="48">
        <v>37.8</v>
      </c>
    </row>
    <row r="53" spans="1:7" ht="18">
      <c r="A53" s="54" t="s">
        <v>1946</v>
      </c>
      <c r="B53" s="52" t="s">
        <v>1947</v>
      </c>
      <c r="C53" s="54" t="s">
        <v>94</v>
      </c>
      <c r="D53" s="48">
        <v>2.8</v>
      </c>
      <c r="E53" s="48">
        <v>42</v>
      </c>
      <c r="F53" s="48">
        <v>50.4</v>
      </c>
      <c r="G53" s="48">
        <v>37.8</v>
      </c>
    </row>
    <row r="54" spans="1:7" ht="18">
      <c r="A54" s="54" t="s">
        <v>1948</v>
      </c>
      <c r="B54" s="52" t="s">
        <v>1949</v>
      </c>
      <c r="C54" s="54" t="s">
        <v>95</v>
      </c>
      <c r="D54" s="48">
        <v>2.8</v>
      </c>
      <c r="E54" s="48">
        <v>42</v>
      </c>
      <c r="F54" s="48">
        <v>50.4</v>
      </c>
      <c r="G54" s="48">
        <v>37.8</v>
      </c>
    </row>
    <row r="55" spans="1:7" ht="18.75" customHeight="1">
      <c r="A55" s="54" t="s">
        <v>1950</v>
      </c>
      <c r="B55" s="52"/>
      <c r="C55" s="54"/>
      <c r="D55" s="48"/>
      <c r="E55" s="48"/>
      <c r="F55" s="48"/>
      <c r="G55" s="48"/>
    </row>
    <row r="56" spans="1:7" ht="18">
      <c r="A56" s="54" t="s">
        <v>1951</v>
      </c>
      <c r="B56" s="52"/>
      <c r="C56" s="54"/>
      <c r="D56" s="48"/>
      <c r="E56" s="48"/>
      <c r="F56" s="48"/>
      <c r="G56" s="48"/>
    </row>
    <row r="57" spans="1:7" ht="90">
      <c r="A57" s="54" t="s">
        <v>1952</v>
      </c>
      <c r="B57" s="52" t="s">
        <v>1953</v>
      </c>
      <c r="C57" s="54" t="s">
        <v>1954</v>
      </c>
      <c r="D57" s="48">
        <v>2.8</v>
      </c>
      <c r="E57" s="48">
        <v>43.4</v>
      </c>
      <c r="F57" s="48">
        <v>52.08</v>
      </c>
      <c r="G57" s="48">
        <v>39.06</v>
      </c>
    </row>
    <row r="58" spans="1:7" ht="90">
      <c r="A58" s="54" t="s">
        <v>1955</v>
      </c>
      <c r="B58" s="52" t="s">
        <v>1956</v>
      </c>
      <c r="C58" s="54" t="s">
        <v>1954</v>
      </c>
      <c r="D58" s="48">
        <v>2.8</v>
      </c>
      <c r="E58" s="48">
        <v>43.4</v>
      </c>
      <c r="F58" s="48">
        <v>52.08</v>
      </c>
      <c r="G58" s="48">
        <v>39.06</v>
      </c>
    </row>
    <row r="59" spans="1:7" ht="90">
      <c r="A59" s="54" t="s">
        <v>1957</v>
      </c>
      <c r="B59" s="52" t="s">
        <v>1958</v>
      </c>
      <c r="C59" s="54" t="s">
        <v>1954</v>
      </c>
      <c r="D59" s="48">
        <v>2.8</v>
      </c>
      <c r="E59" s="48">
        <v>43.4</v>
      </c>
      <c r="F59" s="48">
        <v>52.08</v>
      </c>
      <c r="G59" s="48">
        <v>39.06</v>
      </c>
    </row>
    <row r="60" spans="1:7" ht="54">
      <c r="A60" s="54"/>
      <c r="B60" s="52" t="s">
        <v>1959</v>
      </c>
      <c r="C60" s="54" t="s">
        <v>96</v>
      </c>
      <c r="D60" s="48">
        <v>2.8</v>
      </c>
      <c r="E60" s="48">
        <v>15.4</v>
      </c>
      <c r="F60" s="48">
        <v>18.48</v>
      </c>
      <c r="G60" s="48">
        <v>13.86</v>
      </c>
    </row>
    <row r="61" spans="1:7" ht="360">
      <c r="A61" s="54" t="s">
        <v>1960</v>
      </c>
      <c r="B61" s="52" t="s">
        <v>1961</v>
      </c>
      <c r="C61" s="55" t="s">
        <v>2113</v>
      </c>
      <c r="D61" s="48">
        <v>2.8</v>
      </c>
      <c r="E61" s="48">
        <v>44.8</v>
      </c>
      <c r="F61" s="48">
        <v>53.76</v>
      </c>
      <c r="G61" s="48">
        <v>40.32</v>
      </c>
    </row>
    <row r="62" spans="1:7" ht="36">
      <c r="A62" s="55" t="s">
        <v>1962</v>
      </c>
      <c r="B62" s="56" t="s">
        <v>1963</v>
      </c>
      <c r="C62" s="55" t="s">
        <v>97</v>
      </c>
      <c r="D62" s="48">
        <v>2.8</v>
      </c>
      <c r="E62" s="48">
        <v>42</v>
      </c>
      <c r="F62" s="48">
        <v>50.4</v>
      </c>
      <c r="G62" s="48">
        <v>37.8</v>
      </c>
    </row>
    <row r="63" spans="1:7" s="59" customFormat="1" ht="72">
      <c r="A63" s="57" t="s">
        <v>115</v>
      </c>
      <c r="B63" s="58" t="s">
        <v>116</v>
      </c>
      <c r="C63" s="58" t="s">
        <v>117</v>
      </c>
      <c r="D63" s="48">
        <v>2.8</v>
      </c>
      <c r="E63" s="48">
        <v>112</v>
      </c>
      <c r="F63" s="48">
        <v>134.4</v>
      </c>
      <c r="G63" s="48">
        <v>100.8</v>
      </c>
    </row>
    <row r="64" spans="1:7" s="59" customFormat="1" ht="72">
      <c r="A64" s="60" t="s">
        <v>118</v>
      </c>
      <c r="B64" s="58" t="s">
        <v>119</v>
      </c>
      <c r="C64" s="58" t="s">
        <v>120</v>
      </c>
      <c r="D64" s="48">
        <v>2.8</v>
      </c>
      <c r="E64" s="48">
        <v>42</v>
      </c>
      <c r="F64" s="48">
        <v>50.4</v>
      </c>
      <c r="G64" s="48">
        <v>37.8</v>
      </c>
    </row>
    <row r="65" spans="1:7" ht="18">
      <c r="A65" s="61" t="s">
        <v>2114</v>
      </c>
      <c r="B65" s="56" t="s">
        <v>1884</v>
      </c>
      <c r="C65" s="62"/>
      <c r="D65" s="48"/>
      <c r="E65" s="45" t="s">
        <v>899</v>
      </c>
      <c r="F65" s="45" t="s">
        <v>899</v>
      </c>
      <c r="G65" s="45" t="s">
        <v>899</v>
      </c>
    </row>
    <row r="66" spans="1:7" ht="36">
      <c r="A66" s="55" t="s">
        <v>2115</v>
      </c>
      <c r="B66" s="58" t="s">
        <v>6</v>
      </c>
      <c r="C66" s="63"/>
      <c r="D66" s="48"/>
      <c r="E66" s="64">
        <v>60</v>
      </c>
      <c r="F66" s="64">
        <v>60</v>
      </c>
      <c r="G66" s="64">
        <v>60</v>
      </c>
    </row>
  </sheetData>
  <sheetProtection/>
  <mergeCells count="1">
    <mergeCell ref="A1:F1"/>
  </mergeCells>
  <printOptions/>
  <pageMargins left="0.45" right="0.2" top="0.25" bottom="0.25" header="0.05" footer="0.05"/>
  <pageSetup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FF0000"/>
  </sheetPr>
  <dimension ref="A1:N37"/>
  <sheetViews>
    <sheetView view="pageBreakPreview" zoomScaleNormal="160" zoomScaleSheetLayoutView="100" zoomScalePageLayoutView="0" workbookViewId="0" topLeftCell="A1">
      <selection activeCell="L13" sqref="L13:M16"/>
    </sheetView>
  </sheetViews>
  <sheetFormatPr defaultColWidth="9.140625" defaultRowHeight="15"/>
  <cols>
    <col min="1" max="10" width="9.140625" style="21" customWidth="1"/>
    <col min="11" max="11" width="13.421875" style="21" customWidth="1"/>
    <col min="12" max="12" width="24.57421875" style="21" bestFit="1" customWidth="1"/>
    <col min="13" max="13" width="9.140625" style="21" hidden="1" customWidth="1"/>
    <col min="14" max="16384" width="9.140625" style="21" customWidth="1"/>
  </cols>
  <sheetData>
    <row r="1" spans="1:14" ht="15.75">
      <c r="A1" s="339" t="s">
        <v>35</v>
      </c>
      <c r="B1" s="339"/>
      <c r="C1" s="339"/>
      <c r="D1" s="339"/>
      <c r="E1" s="339"/>
      <c r="F1" s="339"/>
      <c r="G1" s="339"/>
      <c r="H1" s="339"/>
      <c r="I1" s="339"/>
      <c r="J1" s="339"/>
      <c r="K1" s="339"/>
      <c r="L1" s="339"/>
      <c r="M1" s="339"/>
      <c r="N1" s="339"/>
    </row>
    <row r="3" ht="15.75">
      <c r="A3" s="107" t="s">
        <v>2184</v>
      </c>
    </row>
    <row r="4" ht="15">
      <c r="A4" s="21" t="s">
        <v>36</v>
      </c>
    </row>
    <row r="5" ht="15">
      <c r="A5" s="21" t="s">
        <v>37</v>
      </c>
    </row>
    <row r="6" ht="15">
      <c r="A6" s="21" t="s">
        <v>38</v>
      </c>
    </row>
    <row r="7" ht="15.75">
      <c r="A7" s="107" t="s">
        <v>2185</v>
      </c>
    </row>
    <row r="8" ht="15">
      <c r="A8" s="21" t="s">
        <v>39</v>
      </c>
    </row>
    <row r="9" spans="1:12" ht="44.25" customHeight="1">
      <c r="A9" s="21" t="s">
        <v>71</v>
      </c>
      <c r="J9" s="384" t="s">
        <v>76</v>
      </c>
      <c r="K9" s="385"/>
      <c r="L9" s="98" t="s">
        <v>74</v>
      </c>
    </row>
    <row r="10" spans="1:12" ht="21" customHeight="1">
      <c r="A10" s="253" t="s">
        <v>1813</v>
      </c>
      <c r="B10" s="254"/>
      <c r="C10" s="254"/>
      <c r="D10" s="254"/>
      <c r="E10" s="254"/>
      <c r="F10" s="254"/>
      <c r="G10" s="254"/>
      <c r="H10" s="254"/>
      <c r="I10" s="255"/>
      <c r="J10" s="256" t="s">
        <v>2164</v>
      </c>
      <c r="K10" s="255"/>
      <c r="L10" s="256" t="s">
        <v>2164</v>
      </c>
    </row>
    <row r="11" spans="1:12" ht="30.75" customHeight="1">
      <c r="A11" s="383" t="s">
        <v>73</v>
      </c>
      <c r="B11" s="309"/>
      <c r="C11" s="309"/>
      <c r="D11" s="309"/>
      <c r="E11" s="309"/>
      <c r="F11" s="309"/>
      <c r="G11" s="309"/>
      <c r="H11" s="309"/>
      <c r="I11" s="310"/>
      <c r="J11" s="256" t="s">
        <v>2165</v>
      </c>
      <c r="K11" s="255"/>
      <c r="L11" s="256" t="s">
        <v>2165</v>
      </c>
    </row>
    <row r="12" spans="1:12" ht="46.5" customHeight="1">
      <c r="A12" s="21" t="s">
        <v>72</v>
      </c>
      <c r="J12" s="386" t="s">
        <v>75</v>
      </c>
      <c r="K12" s="387"/>
      <c r="L12" s="98" t="s">
        <v>74</v>
      </c>
    </row>
    <row r="13" spans="1:13" ht="15">
      <c r="A13" s="30" t="s">
        <v>1447</v>
      </c>
      <c r="B13" s="253" t="s">
        <v>1448</v>
      </c>
      <c r="C13" s="254"/>
      <c r="D13" s="254"/>
      <c r="E13" s="254"/>
      <c r="F13" s="254"/>
      <c r="G13" s="254"/>
      <c r="H13" s="254"/>
      <c r="I13" s="254"/>
      <c r="J13" s="388">
        <v>97.77</v>
      </c>
      <c r="K13" s="310"/>
      <c r="L13" s="388">
        <v>97.77</v>
      </c>
      <c r="M13" s="310"/>
    </row>
    <row r="14" spans="1:13" ht="15">
      <c r="A14" s="30" t="s">
        <v>1449</v>
      </c>
      <c r="B14" s="253" t="s">
        <v>1450</v>
      </c>
      <c r="C14" s="254"/>
      <c r="D14" s="254"/>
      <c r="E14" s="254"/>
      <c r="F14" s="254"/>
      <c r="G14" s="254"/>
      <c r="H14" s="254"/>
      <c r="I14" s="254"/>
      <c r="J14" s="388">
        <v>98.84</v>
      </c>
      <c r="K14" s="310"/>
      <c r="L14" s="388">
        <v>98.84</v>
      </c>
      <c r="M14" s="310"/>
    </row>
    <row r="15" spans="1:13" ht="15">
      <c r="A15" s="30" t="s">
        <v>1457</v>
      </c>
      <c r="B15" s="253" t="s">
        <v>1458</v>
      </c>
      <c r="C15" s="254"/>
      <c r="D15" s="254"/>
      <c r="E15" s="254"/>
      <c r="F15" s="254"/>
      <c r="G15" s="254"/>
      <c r="H15" s="254"/>
      <c r="I15" s="254"/>
      <c r="J15" s="388">
        <v>246.68</v>
      </c>
      <c r="K15" s="310"/>
      <c r="L15" s="388">
        <v>246.68</v>
      </c>
      <c r="M15" s="310"/>
    </row>
    <row r="16" spans="1:13" ht="15">
      <c r="A16" s="30" t="s">
        <v>1459</v>
      </c>
      <c r="B16" s="253" t="s">
        <v>1460</v>
      </c>
      <c r="C16" s="254"/>
      <c r="D16" s="254"/>
      <c r="E16" s="254"/>
      <c r="F16" s="254"/>
      <c r="G16" s="254"/>
      <c r="H16" s="254"/>
      <c r="I16" s="254"/>
      <c r="J16" s="388">
        <v>245.74</v>
      </c>
      <c r="K16" s="310"/>
      <c r="L16" s="388">
        <v>245.74</v>
      </c>
      <c r="M16" s="310"/>
    </row>
    <row r="17" spans="1:12" ht="15">
      <c r="A17" s="101"/>
      <c r="B17" s="101"/>
      <c r="C17" s="101"/>
      <c r="D17" s="101"/>
      <c r="E17" s="101"/>
      <c r="F17" s="101"/>
      <c r="G17" s="101"/>
      <c r="H17" s="101"/>
      <c r="I17" s="101"/>
      <c r="J17" s="257"/>
      <c r="K17" s="101"/>
      <c r="L17" s="101"/>
    </row>
    <row r="18" ht="15">
      <c r="A18" s="21" t="s">
        <v>77</v>
      </c>
    </row>
    <row r="19" spans="10:12" ht="45" customHeight="1">
      <c r="J19" s="384" t="s">
        <v>76</v>
      </c>
      <c r="K19" s="385"/>
      <c r="L19" s="98" t="s">
        <v>74</v>
      </c>
    </row>
    <row r="20" spans="2:13" ht="15">
      <c r="B20" s="253" t="s">
        <v>1786</v>
      </c>
      <c r="C20" s="254"/>
      <c r="D20" s="254"/>
      <c r="E20" s="254"/>
      <c r="F20" s="254"/>
      <c r="G20" s="254"/>
      <c r="H20" s="254"/>
      <c r="I20" s="255"/>
      <c r="J20" s="308" t="s">
        <v>1787</v>
      </c>
      <c r="K20" s="310"/>
      <c r="L20" s="308" t="s">
        <v>1787</v>
      </c>
      <c r="M20" s="310"/>
    </row>
    <row r="21" spans="2:13" ht="15">
      <c r="B21" s="253" t="s">
        <v>1788</v>
      </c>
      <c r="C21" s="254"/>
      <c r="D21" s="254"/>
      <c r="E21" s="254"/>
      <c r="F21" s="254"/>
      <c r="G21" s="254"/>
      <c r="H21" s="254"/>
      <c r="I21" s="255"/>
      <c r="J21" s="308" t="s">
        <v>1789</v>
      </c>
      <c r="K21" s="310"/>
      <c r="L21" s="308" t="s">
        <v>1789</v>
      </c>
      <c r="M21" s="310"/>
    </row>
    <row r="22" spans="2:13" ht="15">
      <c r="B22" s="253" t="s">
        <v>1838</v>
      </c>
      <c r="C22" s="254"/>
      <c r="D22" s="254"/>
      <c r="E22" s="254"/>
      <c r="F22" s="254"/>
      <c r="G22" s="254"/>
      <c r="H22" s="254"/>
      <c r="I22" s="255"/>
      <c r="J22" s="308" t="s">
        <v>1839</v>
      </c>
      <c r="K22" s="310"/>
      <c r="L22" s="308" t="s">
        <v>1839</v>
      </c>
      <c r="M22" s="310"/>
    </row>
    <row r="23" spans="1:14" ht="65.25" customHeight="1">
      <c r="A23" s="381" t="s">
        <v>78</v>
      </c>
      <c r="B23" s="381"/>
      <c r="C23" s="381"/>
      <c r="D23" s="381"/>
      <c r="E23" s="381"/>
      <c r="F23" s="381"/>
      <c r="G23" s="381"/>
      <c r="H23" s="381"/>
      <c r="I23" s="381"/>
      <c r="J23" s="381"/>
      <c r="K23" s="381"/>
      <c r="L23" s="381"/>
      <c r="M23" s="381"/>
      <c r="N23" s="381"/>
    </row>
    <row r="25" ht="15.75">
      <c r="C25" s="107" t="s">
        <v>63</v>
      </c>
    </row>
    <row r="27" ht="15.75">
      <c r="A27" s="107" t="s">
        <v>2184</v>
      </c>
    </row>
    <row r="28" ht="15">
      <c r="A28" s="21" t="s">
        <v>67</v>
      </c>
    </row>
    <row r="29" spans="1:14" ht="30" customHeight="1">
      <c r="A29" s="381" t="s">
        <v>70</v>
      </c>
      <c r="B29" s="382"/>
      <c r="C29" s="382"/>
      <c r="D29" s="382"/>
      <c r="E29" s="382"/>
      <c r="F29" s="382"/>
      <c r="G29" s="382"/>
      <c r="H29" s="382"/>
      <c r="I29" s="382"/>
      <c r="J29" s="382"/>
      <c r="K29" s="382"/>
      <c r="L29" s="382"/>
      <c r="M29" s="382"/>
      <c r="N29" s="382"/>
    </row>
    <row r="30" ht="15">
      <c r="A30" s="21" t="s">
        <v>64</v>
      </c>
    </row>
    <row r="31" spans="1:14" ht="92.25" customHeight="1">
      <c r="A31" s="381" t="s">
        <v>68</v>
      </c>
      <c r="B31" s="381"/>
      <c r="C31" s="381"/>
      <c r="D31" s="381"/>
      <c r="E31" s="381"/>
      <c r="F31" s="381"/>
      <c r="G31" s="381"/>
      <c r="H31" s="381"/>
      <c r="I31" s="381"/>
      <c r="J31" s="381"/>
      <c r="K31" s="381"/>
      <c r="L31" s="381"/>
      <c r="M31" s="381"/>
      <c r="N31" s="381"/>
    </row>
    <row r="32" ht="15">
      <c r="A32" s="21" t="s">
        <v>65</v>
      </c>
    </row>
    <row r="35" ht="15.75">
      <c r="A35" s="107" t="s">
        <v>2185</v>
      </c>
    </row>
    <row r="36" spans="1:14" ht="30.75" customHeight="1">
      <c r="A36" s="381" t="s">
        <v>69</v>
      </c>
      <c r="B36" s="382"/>
      <c r="C36" s="382"/>
      <c r="D36" s="382"/>
      <c r="E36" s="382"/>
      <c r="F36" s="382"/>
      <c r="G36" s="382"/>
      <c r="H36" s="382"/>
      <c r="I36" s="382"/>
      <c r="J36" s="382"/>
      <c r="K36" s="382"/>
      <c r="L36" s="382"/>
      <c r="M36" s="382"/>
      <c r="N36" s="382"/>
    </row>
    <row r="37" ht="15">
      <c r="A37" s="21" t="s">
        <v>66</v>
      </c>
    </row>
  </sheetData>
  <sheetProtection/>
  <mergeCells count="23">
    <mergeCell ref="L20:M20"/>
    <mergeCell ref="L21:M21"/>
    <mergeCell ref="L22:M22"/>
    <mergeCell ref="L13:M13"/>
    <mergeCell ref="L14:M14"/>
    <mergeCell ref="L15:M15"/>
    <mergeCell ref="L16:M16"/>
    <mergeCell ref="J21:K21"/>
    <mergeCell ref="J22:K22"/>
    <mergeCell ref="J14:K14"/>
    <mergeCell ref="J15:K15"/>
    <mergeCell ref="J16:K16"/>
    <mergeCell ref="J20:K20"/>
    <mergeCell ref="A1:N1"/>
    <mergeCell ref="A29:N29"/>
    <mergeCell ref="A31:N31"/>
    <mergeCell ref="A36:N36"/>
    <mergeCell ref="A11:I11"/>
    <mergeCell ref="J9:K9"/>
    <mergeCell ref="J12:K12"/>
    <mergeCell ref="J19:K19"/>
    <mergeCell ref="A23:N23"/>
    <mergeCell ref="J13:K13"/>
  </mergeCells>
  <printOptions/>
  <pageMargins left="0.7" right="0.7" top="0.75" bottom="0.75" header="0.3" footer="0.3"/>
  <pageSetup horizontalDpi="600" verticalDpi="600" orientation="landscape" paperSize="9" scale="90" r:id="rId1"/>
  <rowBreaks count="1" manualBreakCount="1">
    <brk id="24" max="13" man="1"/>
  </rowBreaks>
</worksheet>
</file>

<file path=xl/worksheets/sheet11.xml><?xml version="1.0" encoding="utf-8"?>
<worksheet xmlns="http://schemas.openxmlformats.org/spreadsheetml/2006/main" xmlns:r="http://schemas.openxmlformats.org/officeDocument/2006/relationships">
  <sheetPr>
    <tabColor rgb="FFFF0000"/>
  </sheetPr>
  <dimension ref="A1:E116"/>
  <sheetViews>
    <sheetView view="pageBreakPreview" zoomScale="145" zoomScaleNormal="115" zoomScaleSheetLayoutView="145" zoomScalePageLayoutView="0" workbookViewId="0" topLeftCell="B1">
      <selection activeCell="E5" sqref="E5"/>
    </sheetView>
  </sheetViews>
  <sheetFormatPr defaultColWidth="9.140625" defaultRowHeight="15"/>
  <cols>
    <col min="1" max="1" width="7.28125" style="6" customWidth="1"/>
    <col min="2" max="2" width="17.28125" style="6" customWidth="1"/>
    <col min="3" max="3" width="57.8515625" style="13" customWidth="1"/>
    <col min="4" max="4" width="16.140625" style="14" customWidth="1"/>
    <col min="5" max="5" width="23.8515625" style="5" customWidth="1"/>
    <col min="6" max="16384" width="9.140625" style="4" customWidth="1"/>
  </cols>
  <sheetData>
    <row r="1" spans="1:5" ht="15">
      <c r="A1" s="389" t="s">
        <v>79</v>
      </c>
      <c r="B1" s="389"/>
      <c r="C1" s="389"/>
      <c r="D1" s="389"/>
      <c r="E1" s="389"/>
    </row>
    <row r="2" spans="1:5" ht="15">
      <c r="A2" s="18" t="s">
        <v>2111</v>
      </c>
      <c r="B2" s="18"/>
      <c r="C2" s="18"/>
      <c r="D2" s="18"/>
      <c r="E2" s="18"/>
    </row>
    <row r="3" spans="3:5" ht="15">
      <c r="C3" s="6"/>
      <c r="D3" s="6"/>
      <c r="E3" s="6"/>
    </row>
    <row r="4" ht="15">
      <c r="A4" s="1" t="s">
        <v>1472</v>
      </c>
    </row>
    <row r="5" spans="1:5" ht="66" customHeight="1">
      <c r="A5" s="8" t="s">
        <v>1143</v>
      </c>
      <c r="B5" s="8" t="s">
        <v>1150</v>
      </c>
      <c r="C5" s="7" t="s">
        <v>1151</v>
      </c>
      <c r="D5" s="7" t="s">
        <v>1972</v>
      </c>
      <c r="E5" s="7" t="s">
        <v>2218</v>
      </c>
    </row>
    <row r="6" spans="1:5" ht="15">
      <c r="A6" s="3" t="s">
        <v>121</v>
      </c>
      <c r="B6" s="11" t="s">
        <v>1152</v>
      </c>
      <c r="C6" s="9" t="s">
        <v>122</v>
      </c>
      <c r="D6" s="10">
        <v>304.46</v>
      </c>
      <c r="E6" s="10">
        <v>304.46</v>
      </c>
    </row>
    <row r="7" spans="1:5" ht="15">
      <c r="A7" s="3" t="s">
        <v>759</v>
      </c>
      <c r="B7" s="11" t="s">
        <v>1153</v>
      </c>
      <c r="C7" s="9" t="s">
        <v>123</v>
      </c>
      <c r="D7" s="10">
        <v>241.74</v>
      </c>
      <c r="E7" s="10">
        <v>241.74</v>
      </c>
    </row>
    <row r="8" spans="1:5" ht="15">
      <c r="A8" s="3" t="s">
        <v>761</v>
      </c>
      <c r="B8" s="11" t="s">
        <v>1154</v>
      </c>
      <c r="C8" s="9" t="s">
        <v>124</v>
      </c>
      <c r="D8" s="10">
        <v>255.4</v>
      </c>
      <c r="E8" s="10">
        <v>255.4</v>
      </c>
    </row>
    <row r="9" spans="1:5" ht="15">
      <c r="A9" s="3" t="s">
        <v>763</v>
      </c>
      <c r="B9" s="11" t="s">
        <v>1155</v>
      </c>
      <c r="C9" s="9" t="s">
        <v>125</v>
      </c>
      <c r="D9" s="10">
        <v>304.46</v>
      </c>
      <c r="E9" s="10">
        <v>304.46</v>
      </c>
    </row>
    <row r="10" spans="1:5" ht="30">
      <c r="A10" s="3" t="s">
        <v>765</v>
      </c>
      <c r="B10" s="11" t="s">
        <v>1156</v>
      </c>
      <c r="C10" s="9" t="s">
        <v>126</v>
      </c>
      <c r="D10" s="10">
        <v>225.87</v>
      </c>
      <c r="E10" s="10">
        <v>225.87</v>
      </c>
    </row>
    <row r="11" spans="1:5" ht="30">
      <c r="A11" s="3" t="s">
        <v>767</v>
      </c>
      <c r="B11" s="11" t="s">
        <v>1157</v>
      </c>
      <c r="C11" s="9" t="s">
        <v>127</v>
      </c>
      <c r="D11" s="10">
        <v>335.03</v>
      </c>
      <c r="E11" s="10">
        <v>335.03</v>
      </c>
    </row>
    <row r="12" spans="1:5" ht="15">
      <c r="A12" s="3" t="s">
        <v>769</v>
      </c>
      <c r="B12" s="11" t="s">
        <v>1158</v>
      </c>
      <c r="C12" s="9" t="s">
        <v>128</v>
      </c>
      <c r="D12" s="10">
        <v>532.02</v>
      </c>
      <c r="E12" s="10">
        <v>532.02</v>
      </c>
    </row>
    <row r="13" spans="1:5" ht="15">
      <c r="A13" s="3" t="s">
        <v>771</v>
      </c>
      <c r="B13" s="11" t="s">
        <v>1159</v>
      </c>
      <c r="C13" s="9" t="s">
        <v>1160</v>
      </c>
      <c r="D13" s="10">
        <v>340.34</v>
      </c>
      <c r="E13" s="10">
        <v>340.34</v>
      </c>
    </row>
    <row r="14" spans="1:5" ht="15">
      <c r="A14" s="3" t="s">
        <v>773</v>
      </c>
      <c r="B14" s="11" t="s">
        <v>1161</v>
      </c>
      <c r="C14" s="9" t="s">
        <v>129</v>
      </c>
      <c r="D14" s="10">
        <v>340.34</v>
      </c>
      <c r="E14" s="10">
        <v>340.34</v>
      </c>
    </row>
    <row r="15" spans="1:5" ht="15">
      <c r="A15" s="3" t="s">
        <v>775</v>
      </c>
      <c r="B15" s="11" t="s">
        <v>1162</v>
      </c>
      <c r="C15" s="9" t="s">
        <v>130</v>
      </c>
      <c r="D15" s="10">
        <v>316.99</v>
      </c>
      <c r="E15" s="10">
        <v>316.99</v>
      </c>
    </row>
    <row r="16" spans="1:5" ht="15">
      <c r="A16" s="3" t="s">
        <v>777</v>
      </c>
      <c r="B16" s="11" t="s">
        <v>1163</v>
      </c>
      <c r="C16" s="9" t="s">
        <v>131</v>
      </c>
      <c r="D16" s="10">
        <v>303.12</v>
      </c>
      <c r="E16" s="10">
        <v>303.12</v>
      </c>
    </row>
    <row r="17" spans="1:5" ht="15">
      <c r="A17" s="3" t="s">
        <v>779</v>
      </c>
      <c r="B17" s="11" t="s">
        <v>1164</v>
      </c>
      <c r="C17" s="9" t="s">
        <v>1165</v>
      </c>
      <c r="D17" s="10">
        <v>378.9</v>
      </c>
      <c r="E17" s="10">
        <v>378.9</v>
      </c>
    </row>
    <row r="18" spans="1:5" ht="15">
      <c r="A18" s="3" t="s">
        <v>781</v>
      </c>
      <c r="B18" s="11" t="s">
        <v>1166</v>
      </c>
      <c r="C18" s="9" t="s">
        <v>1167</v>
      </c>
      <c r="D18" s="10">
        <v>341.86</v>
      </c>
      <c r="E18" s="10">
        <v>341.86</v>
      </c>
    </row>
    <row r="19" spans="1:5" ht="15">
      <c r="A19" s="3" t="s">
        <v>783</v>
      </c>
      <c r="B19" s="11" t="s">
        <v>1168</v>
      </c>
      <c r="C19" s="9" t="s">
        <v>247</v>
      </c>
      <c r="D19" s="10">
        <v>427.32</v>
      </c>
      <c r="E19" s="10">
        <v>427.32</v>
      </c>
    </row>
    <row r="20" spans="1:5" ht="15">
      <c r="A20" s="3" t="s">
        <v>785</v>
      </c>
      <c r="B20" s="11" t="s">
        <v>248</v>
      </c>
      <c r="C20" s="9" t="s">
        <v>249</v>
      </c>
      <c r="D20" s="10">
        <v>305.81</v>
      </c>
      <c r="E20" s="10">
        <v>305.81</v>
      </c>
    </row>
    <row r="21" spans="1:5" ht="15">
      <c r="A21" s="3" t="s">
        <v>787</v>
      </c>
      <c r="B21" s="11" t="s">
        <v>250</v>
      </c>
      <c r="C21" s="9" t="s">
        <v>251</v>
      </c>
      <c r="D21" s="10">
        <v>427.32</v>
      </c>
      <c r="E21" s="10">
        <v>427.32</v>
      </c>
    </row>
    <row r="22" spans="1:5" ht="15">
      <c r="A22" s="3" t="s">
        <v>789</v>
      </c>
      <c r="B22" s="11" t="s">
        <v>132</v>
      </c>
      <c r="C22" s="9" t="s">
        <v>252</v>
      </c>
      <c r="D22" s="10">
        <v>362.46</v>
      </c>
      <c r="E22" s="10">
        <v>362.46</v>
      </c>
    </row>
    <row r="23" spans="1:5" ht="15">
      <c r="A23" s="3" t="s">
        <v>791</v>
      </c>
      <c r="B23" s="11" t="s">
        <v>253</v>
      </c>
      <c r="C23" s="9" t="s">
        <v>254</v>
      </c>
      <c r="D23" s="10">
        <v>362.46</v>
      </c>
      <c r="E23" s="10">
        <v>362.46</v>
      </c>
    </row>
    <row r="24" spans="1:5" ht="15">
      <c r="A24" s="3" t="s">
        <v>793</v>
      </c>
      <c r="B24" s="11" t="s">
        <v>255</v>
      </c>
      <c r="C24" s="9" t="s">
        <v>256</v>
      </c>
      <c r="D24" s="10">
        <v>305.19</v>
      </c>
      <c r="E24" s="10">
        <v>305.19</v>
      </c>
    </row>
    <row r="25" spans="1:5" ht="15">
      <c r="A25" s="3" t="s">
        <v>795</v>
      </c>
      <c r="B25" s="11" t="s">
        <v>257</v>
      </c>
      <c r="C25" s="9" t="s">
        <v>258</v>
      </c>
      <c r="D25" s="10">
        <v>381.48</v>
      </c>
      <c r="E25" s="10">
        <v>381.48</v>
      </c>
    </row>
    <row r="26" spans="1:5" ht="15">
      <c r="A26" s="3" t="s">
        <v>797</v>
      </c>
      <c r="B26" s="11" t="s">
        <v>259</v>
      </c>
      <c r="C26" s="9" t="s">
        <v>133</v>
      </c>
      <c r="D26" s="10">
        <v>328.89</v>
      </c>
      <c r="E26" s="10">
        <v>328.89</v>
      </c>
    </row>
    <row r="27" spans="1:5" ht="15">
      <c r="A27" s="3" t="s">
        <v>799</v>
      </c>
      <c r="B27" s="11" t="s">
        <v>260</v>
      </c>
      <c r="C27" s="9" t="s">
        <v>134</v>
      </c>
      <c r="D27" s="10">
        <v>297.53</v>
      </c>
      <c r="E27" s="10">
        <v>297.53</v>
      </c>
    </row>
    <row r="28" spans="1:5" ht="15">
      <c r="A28" s="3" t="s">
        <v>801</v>
      </c>
      <c r="B28" s="11" t="s">
        <v>261</v>
      </c>
      <c r="C28" s="9" t="s">
        <v>135</v>
      </c>
      <c r="D28" s="10">
        <v>297.53</v>
      </c>
      <c r="E28" s="10">
        <v>297.53</v>
      </c>
    </row>
    <row r="29" spans="1:5" ht="15">
      <c r="A29" s="3" t="s">
        <v>803</v>
      </c>
      <c r="B29" s="11" t="s">
        <v>262</v>
      </c>
      <c r="C29" s="9" t="s">
        <v>136</v>
      </c>
      <c r="D29" s="10">
        <v>227.98</v>
      </c>
      <c r="E29" s="10">
        <v>227.98</v>
      </c>
    </row>
    <row r="30" spans="1:5" ht="15">
      <c r="A30" s="3" t="s">
        <v>805</v>
      </c>
      <c r="B30" s="11" t="s">
        <v>263</v>
      </c>
      <c r="C30" s="9" t="s">
        <v>264</v>
      </c>
      <c r="D30" s="10">
        <v>273.62</v>
      </c>
      <c r="E30" s="10">
        <v>273.62</v>
      </c>
    </row>
    <row r="31" spans="1:5" ht="15">
      <c r="A31" s="3" t="s">
        <v>807</v>
      </c>
      <c r="B31" s="11" t="s">
        <v>137</v>
      </c>
      <c r="C31" s="9" t="s">
        <v>265</v>
      </c>
      <c r="D31" s="10">
        <v>322.4</v>
      </c>
      <c r="E31" s="10">
        <v>322.4</v>
      </c>
    </row>
    <row r="32" spans="1:5" ht="30">
      <c r="A32" s="3" t="s">
        <v>809</v>
      </c>
      <c r="B32" s="11" t="s">
        <v>266</v>
      </c>
      <c r="C32" s="9" t="s">
        <v>138</v>
      </c>
      <c r="D32" s="10">
        <v>302.74</v>
      </c>
      <c r="E32" s="10">
        <v>302.74</v>
      </c>
    </row>
    <row r="33" spans="1:5" ht="30">
      <c r="A33" s="3" t="s">
        <v>811</v>
      </c>
      <c r="B33" s="11" t="s">
        <v>267</v>
      </c>
      <c r="C33" s="9" t="s">
        <v>268</v>
      </c>
      <c r="D33" s="10">
        <v>379.67</v>
      </c>
      <c r="E33" s="10">
        <v>379.67</v>
      </c>
    </row>
    <row r="34" spans="1:5" ht="30">
      <c r="A34" s="3" t="s">
        <v>813</v>
      </c>
      <c r="B34" s="11" t="s">
        <v>269</v>
      </c>
      <c r="C34" s="9" t="s">
        <v>270</v>
      </c>
      <c r="D34" s="10">
        <v>400.68</v>
      </c>
      <c r="E34" s="10">
        <v>400.68</v>
      </c>
    </row>
    <row r="35" spans="1:5" ht="30">
      <c r="A35" s="3" t="s">
        <v>815</v>
      </c>
      <c r="B35" s="11" t="s">
        <v>271</v>
      </c>
      <c r="C35" s="9" t="s">
        <v>139</v>
      </c>
      <c r="D35" s="10">
        <v>381.12</v>
      </c>
      <c r="E35" s="10">
        <v>381.12</v>
      </c>
    </row>
    <row r="36" spans="1:5" ht="15">
      <c r="A36" s="3" t="s">
        <v>817</v>
      </c>
      <c r="B36" s="11" t="s">
        <v>272</v>
      </c>
      <c r="C36" s="9" t="s">
        <v>273</v>
      </c>
      <c r="D36" s="10">
        <v>322.4</v>
      </c>
      <c r="E36" s="10">
        <v>322.4</v>
      </c>
    </row>
    <row r="37" spans="1:5" ht="15">
      <c r="A37" s="3" t="s">
        <v>819</v>
      </c>
      <c r="B37" s="11" t="s">
        <v>274</v>
      </c>
      <c r="C37" s="9" t="s">
        <v>140</v>
      </c>
      <c r="D37" s="10">
        <v>322.4</v>
      </c>
      <c r="E37" s="10">
        <v>322.4</v>
      </c>
    </row>
    <row r="38" spans="1:5" ht="30">
      <c r="A38" s="3" t="s">
        <v>821</v>
      </c>
      <c r="B38" s="11" t="s">
        <v>275</v>
      </c>
      <c r="C38" s="9" t="s">
        <v>141</v>
      </c>
      <c r="D38" s="10">
        <v>383.92</v>
      </c>
      <c r="E38" s="10">
        <v>383.92</v>
      </c>
    </row>
    <row r="39" spans="1:5" ht="15">
      <c r="A39" s="3" t="s">
        <v>823</v>
      </c>
      <c r="B39" s="11" t="s">
        <v>142</v>
      </c>
      <c r="C39" s="9" t="s">
        <v>143</v>
      </c>
      <c r="D39" s="10">
        <v>167.15</v>
      </c>
      <c r="E39" s="10">
        <v>167.15</v>
      </c>
    </row>
    <row r="40" spans="1:5" ht="15">
      <c r="A40" s="3" t="s">
        <v>826</v>
      </c>
      <c r="B40" s="11" t="s">
        <v>276</v>
      </c>
      <c r="C40" s="9" t="s">
        <v>144</v>
      </c>
      <c r="D40" s="10">
        <v>163.63</v>
      </c>
      <c r="E40" s="10">
        <v>163.63</v>
      </c>
    </row>
    <row r="41" spans="1:5" ht="15">
      <c r="A41" s="3" t="s">
        <v>828</v>
      </c>
      <c r="B41" s="11" t="s">
        <v>277</v>
      </c>
      <c r="C41" s="9" t="s">
        <v>145</v>
      </c>
      <c r="D41" s="10">
        <v>165.12</v>
      </c>
      <c r="E41" s="10">
        <v>165.12</v>
      </c>
    </row>
    <row r="42" spans="1:5" ht="30">
      <c r="A42" s="3" t="s">
        <v>830</v>
      </c>
      <c r="B42" s="11" t="s">
        <v>278</v>
      </c>
      <c r="C42" s="9" t="s">
        <v>146</v>
      </c>
      <c r="D42" s="10">
        <v>171.71</v>
      </c>
      <c r="E42" s="10">
        <v>171.71</v>
      </c>
    </row>
    <row r="43" spans="1:5" ht="15">
      <c r="A43" s="3" t="s">
        <v>832</v>
      </c>
      <c r="B43" s="11" t="s">
        <v>279</v>
      </c>
      <c r="C43" s="9" t="s">
        <v>147</v>
      </c>
      <c r="D43" s="10">
        <v>163.56</v>
      </c>
      <c r="E43" s="10">
        <v>163.56</v>
      </c>
    </row>
    <row r="44" spans="1:5" ht="15">
      <c r="A44" s="3" t="s">
        <v>834</v>
      </c>
      <c r="B44" s="11" t="s">
        <v>280</v>
      </c>
      <c r="C44" s="9" t="s">
        <v>148</v>
      </c>
      <c r="D44" s="10">
        <v>372.77</v>
      </c>
      <c r="E44" s="10">
        <v>372.77</v>
      </c>
    </row>
    <row r="45" spans="1:5" ht="15">
      <c r="A45" s="3" t="s">
        <v>836</v>
      </c>
      <c r="B45" s="11" t="s">
        <v>281</v>
      </c>
      <c r="C45" s="9" t="s">
        <v>149</v>
      </c>
      <c r="D45" s="10">
        <v>398.65</v>
      </c>
      <c r="E45" s="10">
        <v>398.65</v>
      </c>
    </row>
    <row r="46" spans="1:5" ht="15">
      <c r="A46" s="3" t="s">
        <v>838</v>
      </c>
      <c r="B46" s="11" t="s">
        <v>282</v>
      </c>
      <c r="C46" s="9" t="s">
        <v>150</v>
      </c>
      <c r="D46" s="10">
        <v>402.62</v>
      </c>
      <c r="E46" s="10">
        <v>402.62</v>
      </c>
    </row>
    <row r="47" spans="1:5" ht="15">
      <c r="A47" s="3" t="s">
        <v>840</v>
      </c>
      <c r="B47" s="11" t="s">
        <v>283</v>
      </c>
      <c r="C47" s="9" t="s">
        <v>1170</v>
      </c>
      <c r="D47" s="10">
        <v>375.98</v>
      </c>
      <c r="E47" s="10">
        <v>375.98</v>
      </c>
    </row>
    <row r="48" spans="1:5" ht="15">
      <c r="A48" s="3" t="s">
        <v>842</v>
      </c>
      <c r="B48" s="11" t="s">
        <v>1171</v>
      </c>
      <c r="C48" s="9" t="s">
        <v>151</v>
      </c>
      <c r="D48" s="10">
        <v>417.73</v>
      </c>
      <c r="E48" s="10">
        <v>417.73</v>
      </c>
    </row>
    <row r="49" spans="1:5" ht="15">
      <c r="A49" s="3" t="s">
        <v>844</v>
      </c>
      <c r="B49" s="11" t="s">
        <v>1172</v>
      </c>
      <c r="C49" s="9" t="s">
        <v>152</v>
      </c>
      <c r="D49" s="10">
        <v>168.46</v>
      </c>
      <c r="E49" s="10">
        <v>168.46</v>
      </c>
    </row>
    <row r="50" spans="1:5" ht="30">
      <c r="A50" s="3" t="s">
        <v>846</v>
      </c>
      <c r="B50" s="11" t="s">
        <v>1173</v>
      </c>
      <c r="C50" s="9" t="s">
        <v>153</v>
      </c>
      <c r="D50" s="10">
        <v>375.74</v>
      </c>
      <c r="E50" s="10">
        <v>375.74</v>
      </c>
    </row>
    <row r="51" spans="1:5" ht="30">
      <c r="A51" s="3" t="s">
        <v>848</v>
      </c>
      <c r="B51" s="11" t="s">
        <v>1174</v>
      </c>
      <c r="C51" s="9" t="s">
        <v>1175</v>
      </c>
      <c r="D51" s="10">
        <v>370.6</v>
      </c>
      <c r="E51" s="10">
        <v>370.6</v>
      </c>
    </row>
    <row r="52" spans="1:5" ht="15">
      <c r="A52" s="3" t="s">
        <v>850</v>
      </c>
      <c r="B52" s="11" t="s">
        <v>1176</v>
      </c>
      <c r="C52" s="9" t="s">
        <v>154</v>
      </c>
      <c r="D52" s="10">
        <v>360.39</v>
      </c>
      <c r="E52" s="10">
        <v>360.39</v>
      </c>
    </row>
    <row r="53" spans="1:5" ht="15">
      <c r="A53" s="3" t="s">
        <v>852</v>
      </c>
      <c r="B53" s="11" t="s">
        <v>1177</v>
      </c>
      <c r="C53" s="9" t="s">
        <v>155</v>
      </c>
      <c r="D53" s="10">
        <v>177.3</v>
      </c>
      <c r="E53" s="10">
        <v>177.3</v>
      </c>
    </row>
    <row r="54" spans="1:5" ht="15">
      <c r="A54" s="3" t="s">
        <v>854</v>
      </c>
      <c r="B54" s="11" t="s">
        <v>156</v>
      </c>
      <c r="C54" s="9" t="s">
        <v>1178</v>
      </c>
      <c r="D54" s="10">
        <v>355.11</v>
      </c>
      <c r="E54" s="10">
        <v>355.11</v>
      </c>
    </row>
    <row r="55" spans="1:5" ht="15">
      <c r="A55" s="3" t="s">
        <v>856</v>
      </c>
      <c r="B55" s="11" t="s">
        <v>1179</v>
      </c>
      <c r="C55" s="9" t="s">
        <v>157</v>
      </c>
      <c r="D55" s="10">
        <v>380.09</v>
      </c>
      <c r="E55" s="10">
        <v>380.09</v>
      </c>
    </row>
    <row r="56" spans="1:5" ht="15">
      <c r="A56" s="3" t="s">
        <v>494</v>
      </c>
      <c r="B56" s="11" t="s">
        <v>1180</v>
      </c>
      <c r="C56" s="9" t="s">
        <v>158</v>
      </c>
      <c r="D56" s="10">
        <v>381.74</v>
      </c>
      <c r="E56" s="10">
        <v>381.74</v>
      </c>
    </row>
    <row r="57" spans="1:5" ht="15">
      <c r="A57" s="3" t="s">
        <v>496</v>
      </c>
      <c r="B57" s="11" t="s">
        <v>1181</v>
      </c>
      <c r="C57" s="9" t="s">
        <v>159</v>
      </c>
      <c r="D57" s="10">
        <v>307.15</v>
      </c>
      <c r="E57" s="10">
        <v>307.15</v>
      </c>
    </row>
    <row r="58" spans="1:5" ht="15">
      <c r="A58" s="3" t="s">
        <v>498</v>
      </c>
      <c r="B58" s="11" t="s">
        <v>1182</v>
      </c>
      <c r="C58" s="9" t="s">
        <v>1183</v>
      </c>
      <c r="D58" s="10">
        <v>230.01</v>
      </c>
      <c r="E58" s="10">
        <v>230.01</v>
      </c>
    </row>
    <row r="59" spans="1:5" ht="30">
      <c r="A59" s="3" t="s">
        <v>500</v>
      </c>
      <c r="B59" s="11" t="s">
        <v>1184</v>
      </c>
      <c r="C59" s="9" t="s">
        <v>160</v>
      </c>
      <c r="D59" s="10">
        <v>200.82</v>
      </c>
      <c r="E59" s="10">
        <v>200.82</v>
      </c>
    </row>
    <row r="60" spans="1:5" ht="15">
      <c r="A60" s="3" t="s">
        <v>161</v>
      </c>
      <c r="B60" s="11" t="s">
        <v>1185</v>
      </c>
      <c r="C60" s="9" t="s">
        <v>162</v>
      </c>
      <c r="D60" s="10">
        <v>311.6</v>
      </c>
      <c r="E60" s="10">
        <v>311.6</v>
      </c>
    </row>
    <row r="61" spans="1:5" ht="15">
      <c r="A61" s="3" t="s">
        <v>163</v>
      </c>
      <c r="B61" s="11" t="s">
        <v>1186</v>
      </c>
      <c r="C61" s="9" t="s">
        <v>164</v>
      </c>
      <c r="D61" s="10">
        <v>313.43</v>
      </c>
      <c r="E61" s="10">
        <v>313.43</v>
      </c>
    </row>
    <row r="62" spans="1:5" ht="15">
      <c r="A62" s="3" t="s">
        <v>165</v>
      </c>
      <c r="B62" s="11" t="s">
        <v>1187</v>
      </c>
      <c r="C62" s="9" t="s">
        <v>166</v>
      </c>
      <c r="D62" s="10">
        <v>216.25</v>
      </c>
      <c r="E62" s="10">
        <v>216.25</v>
      </c>
    </row>
    <row r="63" spans="1:5" ht="15">
      <c r="A63" s="3" t="s">
        <v>167</v>
      </c>
      <c r="B63" s="11" t="s">
        <v>168</v>
      </c>
      <c r="C63" s="9" t="s">
        <v>169</v>
      </c>
      <c r="D63" s="10">
        <v>180.12</v>
      </c>
      <c r="E63" s="10">
        <v>180.12</v>
      </c>
    </row>
    <row r="64" spans="1:5" ht="15">
      <c r="A64" s="3" t="s">
        <v>170</v>
      </c>
      <c r="B64" s="11" t="s">
        <v>1188</v>
      </c>
      <c r="C64" s="9" t="s">
        <v>171</v>
      </c>
      <c r="D64" s="10">
        <v>241.02</v>
      </c>
      <c r="E64" s="10">
        <v>241.02</v>
      </c>
    </row>
    <row r="65" spans="1:5" ht="15">
      <c r="A65" s="3" t="s">
        <v>172</v>
      </c>
      <c r="B65" s="11" t="s">
        <v>1189</v>
      </c>
      <c r="C65" s="9" t="s">
        <v>173</v>
      </c>
      <c r="D65" s="10">
        <v>322.47</v>
      </c>
      <c r="E65" s="10">
        <v>322.47</v>
      </c>
    </row>
    <row r="66" spans="1:5" ht="15">
      <c r="A66" s="3" t="s">
        <v>174</v>
      </c>
      <c r="B66" s="11" t="s">
        <v>1190</v>
      </c>
      <c r="C66" s="9" t="s">
        <v>1191</v>
      </c>
      <c r="D66" s="10">
        <v>309.88</v>
      </c>
      <c r="E66" s="10">
        <v>309.88</v>
      </c>
    </row>
    <row r="67" spans="1:5" ht="15">
      <c r="A67" s="3" t="s">
        <v>175</v>
      </c>
      <c r="B67" s="11" t="s">
        <v>1192</v>
      </c>
      <c r="C67" s="9" t="s">
        <v>1193</v>
      </c>
      <c r="D67" s="10">
        <v>271.45</v>
      </c>
      <c r="E67" s="10">
        <v>271.45</v>
      </c>
    </row>
    <row r="68" spans="1:5" ht="15">
      <c r="A68" s="3" t="s">
        <v>176</v>
      </c>
      <c r="B68" s="11" t="s">
        <v>1194</v>
      </c>
      <c r="C68" s="9" t="s">
        <v>1195</v>
      </c>
      <c r="D68" s="10">
        <v>405.55</v>
      </c>
      <c r="E68" s="10">
        <v>405.55</v>
      </c>
    </row>
    <row r="69" spans="1:5" ht="15">
      <c r="A69" s="3" t="s">
        <v>177</v>
      </c>
      <c r="B69" s="11" t="s">
        <v>1196</v>
      </c>
      <c r="C69" s="9" t="s">
        <v>178</v>
      </c>
      <c r="D69" s="10">
        <v>474.96</v>
      </c>
      <c r="E69" s="10">
        <v>474.96</v>
      </c>
    </row>
    <row r="70" spans="1:5" ht="15">
      <c r="A70" s="3" t="s">
        <v>179</v>
      </c>
      <c r="B70" s="11" t="s">
        <v>1197</v>
      </c>
      <c r="C70" s="9" t="s">
        <v>180</v>
      </c>
      <c r="D70" s="10">
        <v>397.1</v>
      </c>
      <c r="E70" s="10">
        <v>397.1</v>
      </c>
    </row>
    <row r="71" spans="1:5" ht="15">
      <c r="A71" s="3" t="s">
        <v>181</v>
      </c>
      <c r="B71" s="11" t="s">
        <v>1198</v>
      </c>
      <c r="C71" s="9" t="s">
        <v>182</v>
      </c>
      <c r="D71" s="10">
        <v>339.14</v>
      </c>
      <c r="E71" s="10">
        <v>339.14</v>
      </c>
    </row>
    <row r="72" spans="1:5" ht="15">
      <c r="A72" s="3" t="s">
        <v>183</v>
      </c>
      <c r="B72" s="11" t="s">
        <v>1199</v>
      </c>
      <c r="C72" s="9" t="s">
        <v>184</v>
      </c>
      <c r="D72" s="10">
        <v>290.9</v>
      </c>
      <c r="E72" s="10">
        <v>290.9</v>
      </c>
    </row>
    <row r="73" spans="1:5" ht="15">
      <c r="A73" s="3" t="s">
        <v>185</v>
      </c>
      <c r="B73" s="11" t="s">
        <v>1200</v>
      </c>
      <c r="C73" s="9" t="s">
        <v>186</v>
      </c>
      <c r="D73" s="10">
        <v>263.17</v>
      </c>
      <c r="E73" s="10">
        <v>263.17</v>
      </c>
    </row>
    <row r="74" spans="1:5" ht="15">
      <c r="A74" s="3" t="s">
        <v>187</v>
      </c>
      <c r="B74" s="11" t="s">
        <v>188</v>
      </c>
      <c r="C74" s="9" t="s">
        <v>189</v>
      </c>
      <c r="D74" s="10">
        <v>250</v>
      </c>
      <c r="E74" s="10">
        <v>250</v>
      </c>
    </row>
    <row r="75" spans="1:5" ht="15">
      <c r="A75" s="3" t="s">
        <v>190</v>
      </c>
      <c r="B75" s="11" t="s">
        <v>1201</v>
      </c>
      <c r="C75" s="9" t="s">
        <v>1202</v>
      </c>
      <c r="D75" s="10">
        <v>285.59</v>
      </c>
      <c r="E75" s="10">
        <v>285.59</v>
      </c>
    </row>
    <row r="76" spans="1:5" ht="15">
      <c r="A76" s="3" t="s">
        <v>191</v>
      </c>
      <c r="B76" s="11" t="s">
        <v>1203</v>
      </c>
      <c r="C76" s="9" t="s">
        <v>1204</v>
      </c>
      <c r="D76" s="10">
        <v>316.09</v>
      </c>
      <c r="E76" s="10">
        <v>316.09</v>
      </c>
    </row>
    <row r="77" spans="1:5" ht="15">
      <c r="A77" s="3" t="s">
        <v>192</v>
      </c>
      <c r="B77" s="11" t="s">
        <v>1205</v>
      </c>
      <c r="C77" s="9" t="s">
        <v>193</v>
      </c>
      <c r="D77" s="10">
        <v>204.48</v>
      </c>
      <c r="E77" s="10">
        <v>204.48</v>
      </c>
    </row>
    <row r="78" spans="1:5" ht="15">
      <c r="A78" s="3" t="s">
        <v>194</v>
      </c>
      <c r="B78" s="11" t="s">
        <v>1206</v>
      </c>
      <c r="C78" s="9" t="s">
        <v>195</v>
      </c>
      <c r="D78" s="10">
        <v>297.32</v>
      </c>
      <c r="E78" s="10">
        <v>297.32</v>
      </c>
    </row>
    <row r="79" spans="1:5" ht="15">
      <c r="A79" s="3" t="s">
        <v>196</v>
      </c>
      <c r="B79" s="11" t="s">
        <v>1207</v>
      </c>
      <c r="C79" s="9" t="s">
        <v>197</v>
      </c>
      <c r="D79" s="10">
        <v>196.79</v>
      </c>
      <c r="E79" s="10">
        <v>196.79</v>
      </c>
    </row>
    <row r="80" spans="1:5" ht="15">
      <c r="A80" s="3" t="s">
        <v>198</v>
      </c>
      <c r="B80" s="11" t="s">
        <v>1208</v>
      </c>
      <c r="C80" s="9" t="s">
        <v>199</v>
      </c>
      <c r="D80" s="10">
        <v>202.45</v>
      </c>
      <c r="E80" s="10">
        <v>202.45</v>
      </c>
    </row>
    <row r="81" spans="1:5" ht="30">
      <c r="A81" s="3" t="s">
        <v>200</v>
      </c>
      <c r="B81" s="11" t="s">
        <v>1209</v>
      </c>
      <c r="C81" s="9" t="s">
        <v>201</v>
      </c>
      <c r="D81" s="10">
        <v>313.33</v>
      </c>
      <c r="E81" s="10">
        <v>313.33</v>
      </c>
    </row>
    <row r="82" spans="1:5" ht="15">
      <c r="A82" s="3" t="s">
        <v>202</v>
      </c>
      <c r="B82" s="11" t="s">
        <v>1210</v>
      </c>
      <c r="C82" s="9" t="s">
        <v>203</v>
      </c>
      <c r="D82" s="10">
        <v>347.28</v>
      </c>
      <c r="E82" s="10">
        <v>347.28</v>
      </c>
    </row>
    <row r="83" spans="1:5" ht="15">
      <c r="A83" s="3" t="s">
        <v>204</v>
      </c>
      <c r="B83" s="11" t="s">
        <v>1211</v>
      </c>
      <c r="C83" s="9" t="s">
        <v>205</v>
      </c>
      <c r="D83" s="10">
        <v>378.19</v>
      </c>
      <c r="E83" s="10">
        <v>378.19</v>
      </c>
    </row>
    <row r="84" spans="1:5" ht="15">
      <c r="A84" s="3" t="s">
        <v>206</v>
      </c>
      <c r="B84" s="11" t="s">
        <v>1212</v>
      </c>
      <c r="C84" s="9" t="s">
        <v>1213</v>
      </c>
      <c r="D84" s="10">
        <v>221.39</v>
      </c>
      <c r="E84" s="10">
        <v>221.39</v>
      </c>
    </row>
    <row r="85" spans="1:5" ht="15">
      <c r="A85" s="3" t="s">
        <v>207</v>
      </c>
      <c r="B85" s="11" t="s">
        <v>1214</v>
      </c>
      <c r="C85" s="9" t="s">
        <v>208</v>
      </c>
      <c r="D85" s="10">
        <v>213.11</v>
      </c>
      <c r="E85" s="10">
        <v>213.11</v>
      </c>
    </row>
    <row r="86" spans="1:5" ht="15">
      <c r="A86" s="3" t="s">
        <v>209</v>
      </c>
      <c r="B86" s="11" t="s">
        <v>210</v>
      </c>
      <c r="C86" s="9" t="s">
        <v>211</v>
      </c>
      <c r="D86" s="10">
        <v>229.22</v>
      </c>
      <c r="E86" s="10">
        <v>229.22</v>
      </c>
    </row>
    <row r="87" spans="1:5" ht="15">
      <c r="A87" s="3" t="s">
        <v>212</v>
      </c>
      <c r="B87" s="11" t="s">
        <v>1440</v>
      </c>
      <c r="C87" s="9" t="s">
        <v>213</v>
      </c>
      <c r="D87" s="10">
        <v>138.35</v>
      </c>
      <c r="E87" s="10">
        <v>138.35</v>
      </c>
    </row>
    <row r="88" spans="1:5" ht="15">
      <c r="A88" s="3" t="s">
        <v>214</v>
      </c>
      <c r="B88" s="11" t="s">
        <v>1441</v>
      </c>
      <c r="C88" s="9" t="s">
        <v>215</v>
      </c>
      <c r="D88" s="10">
        <v>332.24</v>
      </c>
      <c r="E88" s="10">
        <v>332.24</v>
      </c>
    </row>
    <row r="89" spans="1:5" ht="15">
      <c r="A89" s="3" t="s">
        <v>216</v>
      </c>
      <c r="B89" s="11" t="s">
        <v>1442</v>
      </c>
      <c r="C89" s="9" t="s">
        <v>217</v>
      </c>
      <c r="D89" s="10">
        <v>233.25</v>
      </c>
      <c r="E89" s="10">
        <v>233.25</v>
      </c>
    </row>
    <row r="90" spans="1:5" ht="15">
      <c r="A90" s="3" t="s">
        <v>218</v>
      </c>
      <c r="B90" s="11" t="s">
        <v>1443</v>
      </c>
      <c r="C90" s="9" t="s">
        <v>219</v>
      </c>
      <c r="D90" s="10">
        <v>323.27</v>
      </c>
      <c r="E90" s="10">
        <v>323.27</v>
      </c>
    </row>
    <row r="91" spans="1:5" ht="15">
      <c r="A91" s="3" t="s">
        <v>220</v>
      </c>
      <c r="B91" s="11" t="s">
        <v>1444</v>
      </c>
      <c r="C91" s="9" t="s">
        <v>221</v>
      </c>
      <c r="D91" s="10">
        <v>389.85</v>
      </c>
      <c r="E91" s="10">
        <v>389.85</v>
      </c>
    </row>
    <row r="92" spans="1:5" ht="15">
      <c r="A92" s="3" t="s">
        <v>222</v>
      </c>
      <c r="B92" s="11" t="s">
        <v>1445</v>
      </c>
      <c r="C92" s="9" t="s">
        <v>1446</v>
      </c>
      <c r="D92" s="10">
        <v>311.36</v>
      </c>
      <c r="E92" s="10">
        <v>311.36</v>
      </c>
    </row>
    <row r="93" spans="1:5" ht="15">
      <c r="A93" s="3" t="s">
        <v>223</v>
      </c>
      <c r="B93" s="11" t="s">
        <v>1447</v>
      </c>
      <c r="C93" s="9" t="s">
        <v>224</v>
      </c>
      <c r="D93" s="10">
        <v>97.77</v>
      </c>
      <c r="E93" s="10">
        <v>97.77</v>
      </c>
    </row>
    <row r="94" spans="1:5" ht="15">
      <c r="A94" s="3" t="s">
        <v>225</v>
      </c>
      <c r="B94" s="11" t="s">
        <v>1449</v>
      </c>
      <c r="C94" s="9" t="s">
        <v>226</v>
      </c>
      <c r="D94" s="10">
        <v>98.84</v>
      </c>
      <c r="E94" s="10">
        <v>98.84</v>
      </c>
    </row>
    <row r="95" spans="1:5" ht="15">
      <c r="A95" s="3" t="s">
        <v>227</v>
      </c>
      <c r="B95" s="11" t="s">
        <v>1451</v>
      </c>
      <c r="C95" s="9" t="s">
        <v>228</v>
      </c>
      <c r="D95" s="10">
        <v>198.65</v>
      </c>
      <c r="E95" s="10">
        <v>198.65</v>
      </c>
    </row>
    <row r="96" spans="1:5" ht="15">
      <c r="A96" s="3" t="s">
        <v>229</v>
      </c>
      <c r="B96" s="11" t="s">
        <v>1452</v>
      </c>
      <c r="C96" s="9" t="s">
        <v>230</v>
      </c>
      <c r="D96" s="10">
        <v>125.86</v>
      </c>
      <c r="E96" s="10">
        <v>125.86</v>
      </c>
    </row>
    <row r="97" spans="1:5" ht="15">
      <c r="A97" s="3" t="s">
        <v>231</v>
      </c>
      <c r="B97" s="11" t="s">
        <v>1453</v>
      </c>
      <c r="C97" s="9" t="s">
        <v>232</v>
      </c>
      <c r="D97" s="10">
        <v>127.48</v>
      </c>
      <c r="E97" s="10">
        <v>127.48</v>
      </c>
    </row>
    <row r="98" spans="1:5" ht="30">
      <c r="A98" s="3" t="s">
        <v>233</v>
      </c>
      <c r="B98" s="11" t="s">
        <v>1454</v>
      </c>
      <c r="C98" s="9" t="s">
        <v>234</v>
      </c>
      <c r="D98" s="10">
        <v>464.82</v>
      </c>
      <c r="E98" s="10">
        <v>464.82</v>
      </c>
    </row>
    <row r="99" spans="1:5" ht="15">
      <c r="A99" s="3" t="s">
        <v>235</v>
      </c>
      <c r="B99" s="11" t="s">
        <v>1455</v>
      </c>
      <c r="C99" s="9" t="s">
        <v>236</v>
      </c>
      <c r="D99" s="10">
        <v>134.41</v>
      </c>
      <c r="E99" s="10">
        <v>134.41</v>
      </c>
    </row>
    <row r="100" spans="1:5" ht="15">
      <c r="A100" s="3" t="s">
        <v>237</v>
      </c>
      <c r="B100" s="11" t="s">
        <v>1456</v>
      </c>
      <c r="C100" s="9" t="s">
        <v>238</v>
      </c>
      <c r="D100" s="10">
        <v>512.98</v>
      </c>
      <c r="E100" s="10">
        <v>512.98</v>
      </c>
    </row>
    <row r="101" spans="1:5" ht="15">
      <c r="A101" s="3" t="s">
        <v>239</v>
      </c>
      <c r="B101" s="11" t="s">
        <v>1457</v>
      </c>
      <c r="C101" s="9" t="s">
        <v>240</v>
      </c>
      <c r="D101" s="10">
        <v>246.68</v>
      </c>
      <c r="E101" s="10">
        <v>246.68</v>
      </c>
    </row>
    <row r="102" spans="1:5" ht="15">
      <c r="A102" s="3" t="s">
        <v>241</v>
      </c>
      <c r="B102" s="11" t="s">
        <v>242</v>
      </c>
      <c r="C102" s="9" t="s">
        <v>243</v>
      </c>
      <c r="D102" s="10">
        <v>245.74</v>
      </c>
      <c r="E102" s="10">
        <v>245.74</v>
      </c>
    </row>
    <row r="103" spans="1:5" ht="15">
      <c r="A103" s="3" t="s">
        <v>244</v>
      </c>
      <c r="B103" s="11" t="s">
        <v>1461</v>
      </c>
      <c r="C103" s="9" t="s">
        <v>245</v>
      </c>
      <c r="D103" s="10">
        <v>127.48</v>
      </c>
      <c r="E103" s="10">
        <v>127.48</v>
      </c>
    </row>
    <row r="104" spans="1:5" ht="15">
      <c r="A104" s="3" t="s">
        <v>246</v>
      </c>
      <c r="B104" s="11" t="s">
        <v>1462</v>
      </c>
      <c r="C104" s="9" t="s">
        <v>2052</v>
      </c>
      <c r="D104" s="10">
        <v>331.17</v>
      </c>
      <c r="E104" s="10">
        <v>331.17</v>
      </c>
    </row>
    <row r="105" spans="1:5" ht="15" customHeight="1">
      <c r="A105" s="3" t="s">
        <v>2053</v>
      </c>
      <c r="B105" s="11" t="s">
        <v>2054</v>
      </c>
      <c r="C105" s="9" t="s">
        <v>2055</v>
      </c>
      <c r="D105" s="10">
        <v>331.17</v>
      </c>
      <c r="E105" s="10">
        <v>331.17</v>
      </c>
    </row>
    <row r="106" spans="1:5" ht="15" customHeight="1">
      <c r="A106" s="3" t="s">
        <v>2056</v>
      </c>
      <c r="B106" s="11" t="s">
        <v>1463</v>
      </c>
      <c r="C106" s="9" t="s">
        <v>2057</v>
      </c>
      <c r="D106" s="10">
        <v>273.62</v>
      </c>
      <c r="E106" s="10">
        <v>273.62</v>
      </c>
    </row>
    <row r="107" spans="1:5" ht="15" customHeight="1">
      <c r="A107" s="3" t="s">
        <v>2058</v>
      </c>
      <c r="B107" s="11" t="s">
        <v>2059</v>
      </c>
      <c r="C107" s="9" t="s">
        <v>2060</v>
      </c>
      <c r="D107" s="10">
        <v>273.62</v>
      </c>
      <c r="E107" s="10">
        <v>273.62</v>
      </c>
    </row>
    <row r="108" spans="1:5" ht="15" customHeight="1">
      <c r="A108" s="3" t="s">
        <v>2061</v>
      </c>
      <c r="B108" s="11" t="s">
        <v>1464</v>
      </c>
      <c r="C108" s="9" t="s">
        <v>2062</v>
      </c>
      <c r="D108" s="10">
        <v>383.92</v>
      </c>
      <c r="E108" s="10">
        <v>383.92</v>
      </c>
    </row>
    <row r="109" spans="1:5" ht="15" customHeight="1">
      <c r="A109" s="3" t="s">
        <v>2063</v>
      </c>
      <c r="B109" s="11" t="s">
        <v>1465</v>
      </c>
      <c r="C109" s="9" t="s">
        <v>2064</v>
      </c>
      <c r="D109" s="10">
        <v>198.65</v>
      </c>
      <c r="E109" s="10">
        <v>198.65</v>
      </c>
    </row>
    <row r="110" spans="1:5" ht="15" customHeight="1">
      <c r="A110" s="3" t="s">
        <v>2065</v>
      </c>
      <c r="B110" s="11" t="s">
        <v>1466</v>
      </c>
      <c r="C110" s="9" t="s">
        <v>1467</v>
      </c>
      <c r="D110" s="10">
        <v>383.92</v>
      </c>
      <c r="E110" s="10">
        <v>383.92</v>
      </c>
    </row>
    <row r="111" spans="1:5" ht="15" customHeight="1">
      <c r="A111" s="3" t="s">
        <v>2066</v>
      </c>
      <c r="B111" s="11" t="s">
        <v>1468</v>
      </c>
      <c r="C111" s="9" t="s">
        <v>1469</v>
      </c>
      <c r="D111" s="10">
        <v>383.92</v>
      </c>
      <c r="E111" s="10">
        <v>383.92</v>
      </c>
    </row>
    <row r="112" spans="1:5" ht="15" customHeight="1">
      <c r="A112" s="3" t="s">
        <v>2067</v>
      </c>
      <c r="B112" s="11" t="s">
        <v>1470</v>
      </c>
      <c r="C112" s="9" t="s">
        <v>1471</v>
      </c>
      <c r="D112" s="10">
        <v>626.03</v>
      </c>
      <c r="E112" s="10">
        <v>626.03</v>
      </c>
    </row>
    <row r="113" spans="1:5" s="17" customFormat="1" ht="15">
      <c r="A113" s="12"/>
      <c r="B113" s="12"/>
      <c r="C113" s="15"/>
      <c r="D113" s="2"/>
      <c r="E113" s="16"/>
    </row>
    <row r="114" spans="1:5" s="17" customFormat="1" ht="15">
      <c r="A114" s="12"/>
      <c r="B114" s="12"/>
      <c r="C114" s="15"/>
      <c r="D114" s="2"/>
      <c r="E114" s="16"/>
    </row>
    <row r="115" spans="1:5" s="17" customFormat="1" ht="15">
      <c r="A115" s="12"/>
      <c r="B115" s="12"/>
      <c r="C115" s="15"/>
      <c r="D115" s="2"/>
      <c r="E115" s="16"/>
    </row>
    <row r="116" ht="15">
      <c r="A116" s="19"/>
    </row>
  </sheetData>
  <sheetProtection/>
  <mergeCells count="1">
    <mergeCell ref="A1:E1"/>
  </mergeCells>
  <printOptions/>
  <pageMargins left="0.7" right="0.7" top="0.75" bottom="0.75" header="0.3" footer="0.3"/>
  <pageSetup horizontalDpi="600" verticalDpi="600" orientation="portrait" paperSize="9" scale="71" r:id="rId1"/>
  <rowBreaks count="1" manualBreakCount="1">
    <brk id="55" max="255" man="1"/>
  </rowBreaks>
</worksheet>
</file>

<file path=xl/worksheets/sheet12.xml><?xml version="1.0" encoding="utf-8"?>
<worksheet xmlns="http://schemas.openxmlformats.org/spreadsheetml/2006/main" xmlns:r="http://schemas.openxmlformats.org/officeDocument/2006/relationships">
  <sheetPr>
    <tabColor rgb="FFFF0000"/>
  </sheetPr>
  <dimension ref="A1:IV178"/>
  <sheetViews>
    <sheetView zoomScalePageLayoutView="0" workbookViewId="0" topLeftCell="A1">
      <selection activeCell="F5" sqref="F5"/>
    </sheetView>
  </sheetViews>
  <sheetFormatPr defaultColWidth="9.140625" defaultRowHeight="15"/>
  <cols>
    <col min="1" max="1" width="9.140625" style="140" customWidth="1"/>
    <col min="2" max="2" width="48.57421875" style="142" customWidth="1"/>
    <col min="3" max="3" width="11.57421875" style="234" customWidth="1"/>
    <col min="4" max="4" width="39.8515625" style="142" customWidth="1"/>
    <col min="5" max="5" width="15.28125" style="140" customWidth="1"/>
    <col min="6" max="6" width="25.00390625" style="186" customWidth="1"/>
    <col min="7" max="16384" width="9.140625" style="139" customWidth="1"/>
  </cols>
  <sheetData>
    <row r="1" spans="1:6" ht="15.75">
      <c r="A1" s="356" t="s">
        <v>2045</v>
      </c>
      <c r="B1" s="356"/>
      <c r="C1" s="356"/>
      <c r="D1" s="356"/>
      <c r="E1" s="356"/>
      <c r="F1" s="356"/>
    </row>
    <row r="2" spans="1:256" ht="55.5" customHeight="1">
      <c r="A2" s="355" t="s">
        <v>548</v>
      </c>
      <c r="B2" s="355"/>
      <c r="C2" s="355"/>
      <c r="D2" s="355"/>
      <c r="E2" s="355"/>
      <c r="F2" s="355"/>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row>
    <row r="3" spans="1:256" ht="15.7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row>
    <row r="4" ht="15.75">
      <c r="A4" s="233" t="s">
        <v>1473</v>
      </c>
    </row>
    <row r="5" spans="1:6" ht="144.75" customHeight="1">
      <c r="A5" s="258" t="s">
        <v>1031</v>
      </c>
      <c r="B5" s="23" t="s">
        <v>1474</v>
      </c>
      <c r="C5" s="23" t="s">
        <v>1475</v>
      </c>
      <c r="D5" s="23" t="s">
        <v>1476</v>
      </c>
      <c r="E5" s="23" t="s">
        <v>1973</v>
      </c>
      <c r="F5" s="23" t="s">
        <v>2219</v>
      </c>
    </row>
    <row r="6" spans="1:6" ht="30">
      <c r="A6" s="259">
        <v>1</v>
      </c>
      <c r="B6" s="260" t="s">
        <v>2068</v>
      </c>
      <c r="C6" s="235" t="s">
        <v>1477</v>
      </c>
      <c r="D6" s="259" t="s">
        <v>1478</v>
      </c>
      <c r="E6" s="261">
        <v>283.18</v>
      </c>
      <c r="F6" s="261">
        <v>283.18</v>
      </c>
    </row>
    <row r="7" spans="1:6" ht="30">
      <c r="A7" s="259">
        <v>2</v>
      </c>
      <c r="B7" s="260" t="s">
        <v>2069</v>
      </c>
      <c r="C7" s="235" t="s">
        <v>1479</v>
      </c>
      <c r="D7" s="259" t="s">
        <v>1480</v>
      </c>
      <c r="E7" s="261">
        <v>283.18</v>
      </c>
      <c r="F7" s="261">
        <v>283.18</v>
      </c>
    </row>
    <row r="8" spans="1:6" ht="15">
      <c r="A8" s="259">
        <v>3</v>
      </c>
      <c r="B8" s="260" t="s">
        <v>2070</v>
      </c>
      <c r="C8" s="235" t="s">
        <v>1481</v>
      </c>
      <c r="D8" s="259" t="s">
        <v>1482</v>
      </c>
      <c r="E8" s="261">
        <v>589.67</v>
      </c>
      <c r="F8" s="261">
        <v>589.67</v>
      </c>
    </row>
    <row r="9" spans="1:6" ht="15">
      <c r="A9" s="259">
        <v>4</v>
      </c>
      <c r="B9" s="259" t="s">
        <v>2071</v>
      </c>
      <c r="C9" s="235" t="s">
        <v>1483</v>
      </c>
      <c r="D9" s="259" t="s">
        <v>1484</v>
      </c>
      <c r="E9" s="261">
        <v>589.67</v>
      </c>
      <c r="F9" s="261">
        <v>589.67</v>
      </c>
    </row>
    <row r="10" spans="1:6" ht="45">
      <c r="A10" s="259">
        <v>5</v>
      </c>
      <c r="B10" s="259" t="s">
        <v>2072</v>
      </c>
      <c r="C10" s="235" t="s">
        <v>1485</v>
      </c>
      <c r="D10" s="259" t="s">
        <v>1486</v>
      </c>
      <c r="E10" s="261">
        <v>742.92</v>
      </c>
      <c r="F10" s="261">
        <v>742.92</v>
      </c>
    </row>
    <row r="11" spans="1:6" ht="45">
      <c r="A11" s="259">
        <v>6</v>
      </c>
      <c r="B11" s="259" t="s">
        <v>2072</v>
      </c>
      <c r="C11" s="259" t="s">
        <v>1487</v>
      </c>
      <c r="D11" s="259" t="s">
        <v>1488</v>
      </c>
      <c r="E11" s="261">
        <v>742.92</v>
      </c>
      <c r="F11" s="261">
        <v>742.92</v>
      </c>
    </row>
    <row r="12" spans="1:6" ht="45">
      <c r="A12" s="259">
        <v>7</v>
      </c>
      <c r="B12" s="259" t="s">
        <v>2073</v>
      </c>
      <c r="C12" s="259" t="s">
        <v>1489</v>
      </c>
      <c r="D12" s="259" t="s">
        <v>1490</v>
      </c>
      <c r="E12" s="261">
        <v>742.92</v>
      </c>
      <c r="F12" s="261">
        <v>742.92</v>
      </c>
    </row>
    <row r="13" spans="1:6" ht="45">
      <c r="A13" s="259">
        <v>8</v>
      </c>
      <c r="B13" s="259" t="s">
        <v>2073</v>
      </c>
      <c r="C13" s="259" t="s">
        <v>2074</v>
      </c>
      <c r="D13" s="259" t="s">
        <v>1491</v>
      </c>
      <c r="E13" s="261">
        <v>742.92</v>
      </c>
      <c r="F13" s="261">
        <v>742.92</v>
      </c>
    </row>
    <row r="14" spans="1:6" ht="45">
      <c r="A14" s="259">
        <v>9</v>
      </c>
      <c r="B14" s="259" t="s">
        <v>2075</v>
      </c>
      <c r="C14" s="259" t="s">
        <v>1492</v>
      </c>
      <c r="D14" s="259" t="s">
        <v>1493</v>
      </c>
      <c r="E14" s="261">
        <v>742.92</v>
      </c>
      <c r="F14" s="261">
        <v>742.92</v>
      </c>
    </row>
    <row r="15" spans="1:6" ht="45">
      <c r="A15" s="259">
        <v>10</v>
      </c>
      <c r="B15" s="259" t="s">
        <v>2073</v>
      </c>
      <c r="C15" s="259" t="s">
        <v>1494</v>
      </c>
      <c r="D15" s="259" t="s">
        <v>1495</v>
      </c>
      <c r="E15" s="261">
        <v>742.92</v>
      </c>
      <c r="F15" s="261">
        <v>742.92</v>
      </c>
    </row>
    <row r="16" spans="1:6" ht="45">
      <c r="A16" s="259">
        <v>11</v>
      </c>
      <c r="B16" s="259" t="s">
        <v>2073</v>
      </c>
      <c r="C16" s="259" t="s">
        <v>1496</v>
      </c>
      <c r="D16" s="259" t="s">
        <v>1497</v>
      </c>
      <c r="E16" s="261">
        <v>742.92</v>
      </c>
      <c r="F16" s="261">
        <v>742.92</v>
      </c>
    </row>
    <row r="17" spans="1:6" ht="45">
      <c r="A17" s="259">
        <v>12</v>
      </c>
      <c r="B17" s="259" t="s">
        <v>2073</v>
      </c>
      <c r="C17" s="259" t="s">
        <v>1498</v>
      </c>
      <c r="D17" s="259" t="s">
        <v>1499</v>
      </c>
      <c r="E17" s="261">
        <v>742.92</v>
      </c>
      <c r="F17" s="261">
        <v>742.92</v>
      </c>
    </row>
    <row r="18" spans="1:6" ht="45">
      <c r="A18" s="259">
        <v>13</v>
      </c>
      <c r="B18" s="259" t="s">
        <v>2073</v>
      </c>
      <c r="C18" s="259" t="s">
        <v>1500</v>
      </c>
      <c r="D18" s="259" t="s">
        <v>1501</v>
      </c>
      <c r="E18" s="261">
        <v>742.92</v>
      </c>
      <c r="F18" s="261">
        <v>742.92</v>
      </c>
    </row>
    <row r="19" spans="1:6" ht="15">
      <c r="A19" s="259">
        <v>14</v>
      </c>
      <c r="B19" s="259" t="s">
        <v>2076</v>
      </c>
      <c r="C19" s="259" t="s">
        <v>1502</v>
      </c>
      <c r="D19" s="259" t="s">
        <v>1503</v>
      </c>
      <c r="E19" s="261">
        <v>629.69</v>
      </c>
      <c r="F19" s="261">
        <v>629.69</v>
      </c>
    </row>
    <row r="20" spans="1:6" ht="15">
      <c r="A20" s="259">
        <v>15</v>
      </c>
      <c r="B20" s="259" t="s">
        <v>2076</v>
      </c>
      <c r="C20" s="259" t="s">
        <v>1504</v>
      </c>
      <c r="D20" s="259" t="s">
        <v>1505</v>
      </c>
      <c r="E20" s="261">
        <v>629.69</v>
      </c>
      <c r="F20" s="261">
        <v>629.69</v>
      </c>
    </row>
    <row r="21" spans="1:6" ht="15">
      <c r="A21" s="259">
        <v>16</v>
      </c>
      <c r="B21" s="259" t="s">
        <v>2077</v>
      </c>
      <c r="C21" s="259" t="s">
        <v>1506</v>
      </c>
      <c r="D21" s="259" t="s">
        <v>1507</v>
      </c>
      <c r="E21" s="261">
        <v>538.48</v>
      </c>
      <c r="F21" s="261">
        <v>538.48</v>
      </c>
    </row>
    <row r="22" spans="1:6" ht="30">
      <c r="A22" s="259">
        <v>17</v>
      </c>
      <c r="B22" s="259" t="s">
        <v>1508</v>
      </c>
      <c r="C22" s="259" t="s">
        <v>1509</v>
      </c>
      <c r="D22" s="259" t="s">
        <v>1510</v>
      </c>
      <c r="E22" s="261">
        <v>416.26</v>
      </c>
      <c r="F22" s="261">
        <v>416.26</v>
      </c>
    </row>
    <row r="23" spans="1:6" ht="30">
      <c r="A23" s="259">
        <v>18</v>
      </c>
      <c r="B23" s="259" t="s">
        <v>2078</v>
      </c>
      <c r="C23" s="259" t="s">
        <v>1511</v>
      </c>
      <c r="D23" s="259" t="s">
        <v>1512</v>
      </c>
      <c r="E23" s="261">
        <v>696.26</v>
      </c>
      <c r="F23" s="261">
        <v>696.26</v>
      </c>
    </row>
    <row r="24" spans="1:6" ht="30">
      <c r="A24" s="259">
        <v>19</v>
      </c>
      <c r="B24" s="259" t="s">
        <v>2079</v>
      </c>
      <c r="C24" s="259" t="s">
        <v>1513</v>
      </c>
      <c r="D24" s="259" t="s">
        <v>1514</v>
      </c>
      <c r="E24" s="261">
        <v>653.15</v>
      </c>
      <c r="F24" s="261">
        <v>653.15</v>
      </c>
    </row>
    <row r="25" spans="1:6" ht="15">
      <c r="A25" s="259">
        <v>20</v>
      </c>
      <c r="B25" s="259" t="s">
        <v>1515</v>
      </c>
      <c r="C25" s="259" t="s">
        <v>1516</v>
      </c>
      <c r="D25" s="259" t="s">
        <v>1517</v>
      </c>
      <c r="E25" s="261">
        <v>589.67</v>
      </c>
      <c r="F25" s="261">
        <v>589.67</v>
      </c>
    </row>
    <row r="26" spans="1:6" ht="30">
      <c r="A26" s="259">
        <v>21</v>
      </c>
      <c r="B26" s="259" t="s">
        <v>2080</v>
      </c>
      <c r="C26" s="259" t="s">
        <v>1518</v>
      </c>
      <c r="D26" s="259" t="s">
        <v>1519</v>
      </c>
      <c r="E26" s="261">
        <v>526.19</v>
      </c>
      <c r="F26" s="261">
        <v>526.19</v>
      </c>
    </row>
    <row r="27" spans="1:6" ht="30">
      <c r="A27" s="259">
        <v>22</v>
      </c>
      <c r="B27" s="259" t="s">
        <v>2081</v>
      </c>
      <c r="C27" s="259" t="s">
        <v>1520</v>
      </c>
      <c r="D27" s="259" t="s">
        <v>1521</v>
      </c>
      <c r="E27" s="261">
        <v>246.93</v>
      </c>
      <c r="F27" s="261">
        <v>246.93</v>
      </c>
    </row>
    <row r="28" spans="1:6" ht="15">
      <c r="A28" s="259">
        <v>23</v>
      </c>
      <c r="B28" s="259" t="s">
        <v>1522</v>
      </c>
      <c r="C28" s="259" t="s">
        <v>1523</v>
      </c>
      <c r="D28" s="259" t="s">
        <v>1524</v>
      </c>
      <c r="E28" s="261">
        <v>246.93</v>
      </c>
      <c r="F28" s="261">
        <v>246.93</v>
      </c>
    </row>
    <row r="29" spans="1:6" ht="45">
      <c r="A29" s="259">
        <v>24</v>
      </c>
      <c r="B29" s="259" t="s">
        <v>2082</v>
      </c>
      <c r="C29" s="259" t="s">
        <v>1525</v>
      </c>
      <c r="D29" s="259" t="s">
        <v>1526</v>
      </c>
      <c r="E29" s="261">
        <v>246.93</v>
      </c>
      <c r="F29" s="261">
        <v>246.93</v>
      </c>
    </row>
    <row r="30" spans="1:6" ht="45">
      <c r="A30" s="259">
        <v>25</v>
      </c>
      <c r="B30" s="259" t="s">
        <v>2082</v>
      </c>
      <c r="C30" s="259" t="s">
        <v>1527</v>
      </c>
      <c r="D30" s="259" t="s">
        <v>1528</v>
      </c>
      <c r="E30" s="261">
        <v>246.93</v>
      </c>
      <c r="F30" s="261">
        <v>246.93</v>
      </c>
    </row>
    <row r="31" spans="1:6" ht="30">
      <c r="A31" s="259">
        <v>26</v>
      </c>
      <c r="B31" s="259" t="s">
        <v>2082</v>
      </c>
      <c r="C31" s="259" t="s">
        <v>1529</v>
      </c>
      <c r="D31" s="259" t="s">
        <v>1530</v>
      </c>
      <c r="E31" s="261">
        <v>246.93</v>
      </c>
      <c r="F31" s="261">
        <v>246.93</v>
      </c>
    </row>
    <row r="32" spans="1:6" ht="15" customHeight="1">
      <c r="A32" s="390">
        <v>27</v>
      </c>
      <c r="B32" s="392" t="s">
        <v>2082</v>
      </c>
      <c r="C32" s="390" t="s">
        <v>2083</v>
      </c>
      <c r="D32" s="390" t="s">
        <v>1531</v>
      </c>
      <c r="E32" s="391">
        <v>246.93</v>
      </c>
      <c r="F32" s="391">
        <v>246.93</v>
      </c>
    </row>
    <row r="33" spans="1:6" ht="15">
      <c r="A33" s="390"/>
      <c r="B33" s="393"/>
      <c r="C33" s="390"/>
      <c r="D33" s="390"/>
      <c r="E33" s="391"/>
      <c r="F33" s="391"/>
    </row>
    <row r="34" spans="1:6" ht="30">
      <c r="A34" s="259">
        <v>28</v>
      </c>
      <c r="B34" s="259" t="s">
        <v>1537</v>
      </c>
      <c r="C34" s="259" t="s">
        <v>2084</v>
      </c>
      <c r="D34" s="259" t="s">
        <v>1533</v>
      </c>
      <c r="E34" s="261">
        <v>283.18</v>
      </c>
      <c r="F34" s="261">
        <v>283.18</v>
      </c>
    </row>
    <row r="35" spans="1:6" ht="15">
      <c r="A35" s="259">
        <v>29</v>
      </c>
      <c r="B35" s="259" t="s">
        <v>1532</v>
      </c>
      <c r="C35" s="259" t="s">
        <v>1535</v>
      </c>
      <c r="D35" s="259" t="s">
        <v>1536</v>
      </c>
      <c r="E35" s="261">
        <v>283.18</v>
      </c>
      <c r="F35" s="261">
        <v>283.18</v>
      </c>
    </row>
    <row r="36" spans="1:6" ht="30">
      <c r="A36" s="259">
        <v>30</v>
      </c>
      <c r="B36" s="259" t="s">
        <v>2085</v>
      </c>
      <c r="C36" s="259" t="s">
        <v>1538</v>
      </c>
      <c r="D36" s="259" t="s">
        <v>1539</v>
      </c>
      <c r="E36" s="261">
        <v>283.18</v>
      </c>
      <c r="F36" s="261">
        <v>283.18</v>
      </c>
    </row>
    <row r="37" spans="1:6" ht="15" customHeight="1">
      <c r="A37" s="390">
        <v>31</v>
      </c>
      <c r="B37" s="392" t="s">
        <v>1534</v>
      </c>
      <c r="C37" s="390" t="s">
        <v>1541</v>
      </c>
      <c r="D37" s="390" t="s">
        <v>1542</v>
      </c>
      <c r="E37" s="391">
        <v>283.18</v>
      </c>
      <c r="F37" s="391">
        <v>283.18</v>
      </c>
    </row>
    <row r="38" spans="1:6" ht="15">
      <c r="A38" s="390"/>
      <c r="B38" s="393"/>
      <c r="C38" s="390"/>
      <c r="D38" s="390"/>
      <c r="E38" s="391"/>
      <c r="F38" s="391"/>
    </row>
    <row r="39" spans="1:6" ht="45">
      <c r="A39" s="259">
        <v>32</v>
      </c>
      <c r="B39" s="259" t="s">
        <v>2086</v>
      </c>
      <c r="C39" s="259" t="s">
        <v>1543</v>
      </c>
      <c r="D39" s="259" t="s">
        <v>1544</v>
      </c>
      <c r="E39" s="261">
        <v>283.18</v>
      </c>
      <c r="F39" s="261">
        <v>283.18</v>
      </c>
    </row>
    <row r="40" spans="1:6" ht="15" customHeight="1">
      <c r="A40" s="390">
        <v>33</v>
      </c>
      <c r="B40" s="392" t="s">
        <v>1534</v>
      </c>
      <c r="C40" s="390" t="s">
        <v>1545</v>
      </c>
      <c r="D40" s="390" t="s">
        <v>1546</v>
      </c>
      <c r="E40" s="391">
        <v>283.18</v>
      </c>
      <c r="F40" s="391">
        <v>283.18</v>
      </c>
    </row>
    <row r="41" spans="1:6" ht="15">
      <c r="A41" s="390"/>
      <c r="B41" s="394"/>
      <c r="C41" s="390"/>
      <c r="D41" s="390"/>
      <c r="E41" s="391"/>
      <c r="F41" s="391"/>
    </row>
    <row r="42" spans="1:6" ht="15">
      <c r="A42" s="390"/>
      <c r="B42" s="393"/>
      <c r="C42" s="390"/>
      <c r="D42" s="390"/>
      <c r="E42" s="391"/>
      <c r="F42" s="391"/>
    </row>
    <row r="43" spans="1:6" ht="30">
      <c r="A43" s="259">
        <v>34</v>
      </c>
      <c r="B43" s="259" t="s">
        <v>2087</v>
      </c>
      <c r="C43" s="259" t="s">
        <v>1548</v>
      </c>
      <c r="D43" s="259" t="s">
        <v>1549</v>
      </c>
      <c r="E43" s="261">
        <v>390.76</v>
      </c>
      <c r="F43" s="261">
        <v>390.76</v>
      </c>
    </row>
    <row r="44" spans="1:6" ht="30">
      <c r="A44" s="259">
        <v>35</v>
      </c>
      <c r="B44" s="259" t="s">
        <v>2087</v>
      </c>
      <c r="C44" s="259" t="s">
        <v>1550</v>
      </c>
      <c r="D44" s="259" t="s">
        <v>1551</v>
      </c>
      <c r="E44" s="261">
        <v>390.76</v>
      </c>
      <c r="F44" s="261">
        <v>390.76</v>
      </c>
    </row>
    <row r="45" spans="1:6" ht="30">
      <c r="A45" s="259">
        <v>36</v>
      </c>
      <c r="B45" s="259" t="s">
        <v>1547</v>
      </c>
      <c r="C45" s="259" t="s">
        <v>1552</v>
      </c>
      <c r="D45" s="259" t="s">
        <v>1553</v>
      </c>
      <c r="E45" s="261">
        <v>219.55</v>
      </c>
      <c r="F45" s="261">
        <v>219.55</v>
      </c>
    </row>
    <row r="46" spans="1:6" ht="30">
      <c r="A46" s="259">
        <v>37</v>
      </c>
      <c r="B46" s="259" t="s">
        <v>2087</v>
      </c>
      <c r="C46" s="259" t="s">
        <v>1554</v>
      </c>
      <c r="D46" s="259" t="s">
        <v>1555</v>
      </c>
      <c r="E46" s="261">
        <v>219.55</v>
      </c>
      <c r="F46" s="261">
        <v>219.55</v>
      </c>
    </row>
    <row r="47" spans="1:6" ht="30">
      <c r="A47" s="259">
        <v>38</v>
      </c>
      <c r="B47" s="259" t="s">
        <v>2087</v>
      </c>
      <c r="C47" s="259" t="s">
        <v>1556</v>
      </c>
      <c r="D47" s="259" t="s">
        <v>1557</v>
      </c>
      <c r="E47" s="261">
        <v>390.76</v>
      </c>
      <c r="F47" s="261">
        <v>390.76</v>
      </c>
    </row>
    <row r="48" spans="1:6" ht="15">
      <c r="A48" s="259">
        <v>39</v>
      </c>
      <c r="B48" s="259" t="s">
        <v>2088</v>
      </c>
      <c r="C48" s="259" t="s">
        <v>1558</v>
      </c>
      <c r="D48" s="259" t="s">
        <v>1559</v>
      </c>
      <c r="E48" s="261">
        <v>480.31</v>
      </c>
      <c r="F48" s="261">
        <v>480.31</v>
      </c>
    </row>
    <row r="49" spans="1:6" ht="15" customHeight="1">
      <c r="A49" s="390">
        <v>40</v>
      </c>
      <c r="B49" s="392" t="s">
        <v>1266</v>
      </c>
      <c r="C49" s="390" t="s">
        <v>1560</v>
      </c>
      <c r="D49" s="390" t="s">
        <v>1561</v>
      </c>
      <c r="E49" s="391">
        <v>480.31</v>
      </c>
      <c r="F49" s="391">
        <v>480.31</v>
      </c>
    </row>
    <row r="50" spans="1:6" ht="15">
      <c r="A50" s="390"/>
      <c r="B50" s="393"/>
      <c r="C50" s="390"/>
      <c r="D50" s="390"/>
      <c r="E50" s="391"/>
      <c r="F50" s="391"/>
    </row>
    <row r="51" spans="1:6" ht="15">
      <c r="A51" s="259">
        <v>41</v>
      </c>
      <c r="B51" s="259" t="s">
        <v>2089</v>
      </c>
      <c r="C51" s="259" t="s">
        <v>1562</v>
      </c>
      <c r="D51" s="259" t="s">
        <v>1563</v>
      </c>
      <c r="E51" s="261">
        <v>439.53</v>
      </c>
      <c r="F51" s="261">
        <v>439.53</v>
      </c>
    </row>
    <row r="52" spans="1:6" ht="15">
      <c r="A52" s="390">
        <v>42</v>
      </c>
      <c r="B52" s="392" t="s">
        <v>2090</v>
      </c>
      <c r="C52" s="390" t="s">
        <v>2091</v>
      </c>
      <c r="D52" s="390" t="s">
        <v>1564</v>
      </c>
      <c r="E52" s="391">
        <v>371.57</v>
      </c>
      <c r="F52" s="391">
        <v>371.57</v>
      </c>
    </row>
    <row r="53" spans="1:6" ht="15">
      <c r="A53" s="390"/>
      <c r="B53" s="393"/>
      <c r="C53" s="390"/>
      <c r="D53" s="390"/>
      <c r="E53" s="391"/>
      <c r="F53" s="391"/>
    </row>
    <row r="54" spans="1:6" ht="15" customHeight="1">
      <c r="A54" s="390">
        <v>43</v>
      </c>
      <c r="B54" s="392" t="s">
        <v>1565</v>
      </c>
      <c r="C54" s="390" t="s">
        <v>1566</v>
      </c>
      <c r="D54" s="390" t="s">
        <v>1567</v>
      </c>
      <c r="E54" s="391">
        <v>492.38</v>
      </c>
      <c r="F54" s="391">
        <v>492.38</v>
      </c>
    </row>
    <row r="55" spans="1:6" ht="15">
      <c r="A55" s="390"/>
      <c r="B55" s="393"/>
      <c r="C55" s="390"/>
      <c r="D55" s="390"/>
      <c r="E55" s="391"/>
      <c r="F55" s="391"/>
    </row>
    <row r="56" spans="1:6" ht="30">
      <c r="A56" s="259">
        <v>44</v>
      </c>
      <c r="B56" s="259" t="s">
        <v>1565</v>
      </c>
      <c r="C56" s="259" t="s">
        <v>2092</v>
      </c>
      <c r="D56" s="259" t="s">
        <v>1568</v>
      </c>
      <c r="E56" s="261">
        <v>492.38</v>
      </c>
      <c r="F56" s="261">
        <v>492.38</v>
      </c>
    </row>
    <row r="57" spans="1:6" ht="15">
      <c r="A57" s="259">
        <v>45</v>
      </c>
      <c r="B57" s="259" t="s">
        <v>2093</v>
      </c>
      <c r="C57" s="259" t="s">
        <v>1569</v>
      </c>
      <c r="D57" s="259" t="s">
        <v>1570</v>
      </c>
      <c r="E57" s="262">
        <v>1421.61</v>
      </c>
      <c r="F57" s="262">
        <v>1421.61</v>
      </c>
    </row>
    <row r="58" spans="1:6" ht="30">
      <c r="A58" s="259">
        <v>46</v>
      </c>
      <c r="B58" s="259" t="s">
        <v>2094</v>
      </c>
      <c r="C58" s="259" t="s">
        <v>1571</v>
      </c>
      <c r="D58" s="259" t="s">
        <v>1572</v>
      </c>
      <c r="E58" s="261">
        <v>674.75</v>
      </c>
      <c r="F58" s="261">
        <v>674.75</v>
      </c>
    </row>
    <row r="59" spans="1:6" ht="15">
      <c r="A59" s="259">
        <v>47</v>
      </c>
      <c r="B59" s="259" t="s">
        <v>2094</v>
      </c>
      <c r="C59" s="259" t="s">
        <v>1573</v>
      </c>
      <c r="D59" s="259" t="s">
        <v>1574</v>
      </c>
      <c r="E59" s="261">
        <v>674.75</v>
      </c>
      <c r="F59" s="261">
        <v>674.75</v>
      </c>
    </row>
    <row r="60" spans="1:6" ht="15">
      <c r="A60" s="259">
        <v>48</v>
      </c>
      <c r="B60" s="259" t="s">
        <v>2095</v>
      </c>
      <c r="C60" s="259" t="s">
        <v>1575</v>
      </c>
      <c r="D60" s="259" t="s">
        <v>1576</v>
      </c>
      <c r="E60" s="261">
        <v>682.96</v>
      </c>
      <c r="F60" s="261">
        <v>682.96</v>
      </c>
    </row>
    <row r="61" spans="1:6" ht="30">
      <c r="A61" s="259">
        <v>49</v>
      </c>
      <c r="B61" s="259" t="s">
        <v>1577</v>
      </c>
      <c r="C61" s="259" t="s">
        <v>1578</v>
      </c>
      <c r="D61" s="259" t="s">
        <v>1579</v>
      </c>
      <c r="E61" s="261">
        <v>674.75</v>
      </c>
      <c r="F61" s="261">
        <v>674.75</v>
      </c>
    </row>
    <row r="62" spans="1:6" ht="30">
      <c r="A62" s="259">
        <v>50</v>
      </c>
      <c r="B62" s="259" t="s">
        <v>2096</v>
      </c>
      <c r="C62" s="259" t="s">
        <v>1580</v>
      </c>
      <c r="D62" s="259" t="s">
        <v>1581</v>
      </c>
      <c r="E62" s="261">
        <v>674.75</v>
      </c>
      <c r="F62" s="261">
        <v>674.75</v>
      </c>
    </row>
    <row r="63" spans="1:6" ht="45">
      <c r="A63" s="259">
        <v>51</v>
      </c>
      <c r="B63" s="259" t="s">
        <v>1582</v>
      </c>
      <c r="C63" s="259" t="s">
        <v>1583</v>
      </c>
      <c r="D63" s="259" t="s">
        <v>1584</v>
      </c>
      <c r="E63" s="261">
        <v>855.88</v>
      </c>
      <c r="F63" s="261">
        <v>855.88</v>
      </c>
    </row>
    <row r="64" spans="1:6" ht="15" customHeight="1">
      <c r="A64" s="390">
        <v>52</v>
      </c>
      <c r="B64" s="390" t="s">
        <v>1582</v>
      </c>
      <c r="C64" s="390" t="s">
        <v>1585</v>
      </c>
      <c r="D64" s="390" t="s">
        <v>1586</v>
      </c>
      <c r="E64" s="391">
        <v>855.88</v>
      </c>
      <c r="F64" s="391">
        <v>855.88</v>
      </c>
    </row>
    <row r="65" spans="1:6" ht="15">
      <c r="A65" s="390"/>
      <c r="B65" s="390"/>
      <c r="C65" s="390"/>
      <c r="D65" s="390"/>
      <c r="E65" s="391"/>
      <c r="F65" s="391"/>
    </row>
    <row r="66" spans="1:6" ht="15">
      <c r="A66" s="259">
        <v>53</v>
      </c>
      <c r="B66" s="259" t="s">
        <v>2097</v>
      </c>
      <c r="C66" s="259" t="s">
        <v>1587</v>
      </c>
      <c r="D66" s="259" t="s">
        <v>1588</v>
      </c>
      <c r="E66" s="261">
        <v>413.52</v>
      </c>
      <c r="F66" s="261">
        <v>413.52</v>
      </c>
    </row>
    <row r="67" spans="1:6" ht="15">
      <c r="A67" s="259">
        <v>54</v>
      </c>
      <c r="B67" s="259" t="s">
        <v>284</v>
      </c>
      <c r="C67" s="259" t="s">
        <v>1589</v>
      </c>
      <c r="D67" s="259" t="s">
        <v>1590</v>
      </c>
      <c r="E67" s="262">
        <v>1050.94</v>
      </c>
      <c r="F67" s="262">
        <v>1050.94</v>
      </c>
    </row>
    <row r="68" spans="1:6" ht="15" customHeight="1">
      <c r="A68" s="390">
        <v>55</v>
      </c>
      <c r="B68" s="392" t="s">
        <v>284</v>
      </c>
      <c r="C68" s="390" t="s">
        <v>1591</v>
      </c>
      <c r="D68" s="390" t="s">
        <v>1592</v>
      </c>
      <c r="E68" s="395">
        <v>1050.94</v>
      </c>
      <c r="F68" s="395">
        <v>1050.94</v>
      </c>
    </row>
    <row r="69" spans="1:6" ht="15">
      <c r="A69" s="390"/>
      <c r="B69" s="394"/>
      <c r="C69" s="390"/>
      <c r="D69" s="390"/>
      <c r="E69" s="395"/>
      <c r="F69" s="395"/>
    </row>
    <row r="70" spans="1:6" ht="15">
      <c r="A70" s="390"/>
      <c r="B70" s="393"/>
      <c r="C70" s="390"/>
      <c r="D70" s="390"/>
      <c r="E70" s="395"/>
      <c r="F70" s="395"/>
    </row>
    <row r="71" spans="1:6" ht="15" customHeight="1">
      <c r="A71" s="390">
        <v>56</v>
      </c>
      <c r="B71" s="392" t="s">
        <v>285</v>
      </c>
      <c r="C71" s="390" t="s">
        <v>1593</v>
      </c>
      <c r="D71" s="390" t="s">
        <v>1594</v>
      </c>
      <c r="E71" s="395">
        <v>1050.94</v>
      </c>
      <c r="F71" s="395">
        <v>1050.94</v>
      </c>
    </row>
    <row r="72" spans="1:6" ht="15">
      <c r="A72" s="390"/>
      <c r="B72" s="394"/>
      <c r="C72" s="390"/>
      <c r="D72" s="390"/>
      <c r="E72" s="395"/>
      <c r="F72" s="395"/>
    </row>
    <row r="73" spans="1:6" ht="15">
      <c r="A73" s="390"/>
      <c r="B73" s="393"/>
      <c r="C73" s="390"/>
      <c r="D73" s="390"/>
      <c r="E73" s="395"/>
      <c r="F73" s="395"/>
    </row>
    <row r="74" spans="1:6" ht="15">
      <c r="A74" s="259">
        <v>57</v>
      </c>
      <c r="B74" s="259" t="s">
        <v>286</v>
      </c>
      <c r="C74" s="259" t="s">
        <v>1595</v>
      </c>
      <c r="D74" s="259" t="s">
        <v>1596</v>
      </c>
      <c r="E74" s="261">
        <v>631.35</v>
      </c>
      <c r="F74" s="261">
        <v>631.35</v>
      </c>
    </row>
    <row r="75" spans="1:6" ht="30">
      <c r="A75" s="259">
        <v>58</v>
      </c>
      <c r="B75" s="259" t="s">
        <v>1597</v>
      </c>
      <c r="C75" s="259" t="s">
        <v>1598</v>
      </c>
      <c r="D75" s="259" t="s">
        <v>1599</v>
      </c>
      <c r="E75" s="261">
        <v>589.67</v>
      </c>
      <c r="F75" s="261">
        <v>589.67</v>
      </c>
    </row>
    <row r="76" spans="1:6" ht="15" customHeight="1">
      <c r="A76" s="390">
        <v>59</v>
      </c>
      <c r="B76" s="390" t="s">
        <v>287</v>
      </c>
      <c r="C76" s="390" t="s">
        <v>288</v>
      </c>
      <c r="D76" s="390" t="s">
        <v>1600</v>
      </c>
      <c r="E76" s="391">
        <v>589.67</v>
      </c>
      <c r="F76" s="391">
        <v>589.67</v>
      </c>
    </row>
    <row r="77" spans="1:6" ht="15">
      <c r="A77" s="390"/>
      <c r="B77" s="390"/>
      <c r="C77" s="390"/>
      <c r="D77" s="390"/>
      <c r="E77" s="391"/>
      <c r="F77" s="391"/>
    </row>
    <row r="78" spans="1:6" ht="30">
      <c r="A78" s="259">
        <v>60</v>
      </c>
      <c r="B78" s="259" t="s">
        <v>289</v>
      </c>
      <c r="C78" s="259" t="s">
        <v>1601</v>
      </c>
      <c r="D78" s="259" t="s">
        <v>1602</v>
      </c>
      <c r="E78" s="261">
        <v>480.31</v>
      </c>
      <c r="F78" s="261">
        <v>480.31</v>
      </c>
    </row>
    <row r="79" spans="1:6" ht="30">
      <c r="A79" s="259">
        <v>61</v>
      </c>
      <c r="B79" s="259" t="s">
        <v>289</v>
      </c>
      <c r="C79" s="259" t="s">
        <v>1603</v>
      </c>
      <c r="D79" s="259" t="s">
        <v>1604</v>
      </c>
      <c r="E79" s="261">
        <v>480.31</v>
      </c>
      <c r="F79" s="261">
        <v>480.31</v>
      </c>
    </row>
    <row r="80" spans="1:6" ht="15">
      <c r="A80" s="259">
        <v>62</v>
      </c>
      <c r="B80" s="259" t="s">
        <v>290</v>
      </c>
      <c r="C80" s="259" t="s">
        <v>1606</v>
      </c>
      <c r="D80" s="259" t="s">
        <v>1607</v>
      </c>
      <c r="E80" s="261">
        <v>371.57</v>
      </c>
      <c r="F80" s="261">
        <v>371.57</v>
      </c>
    </row>
    <row r="81" spans="1:6" ht="15">
      <c r="A81" s="259">
        <v>63</v>
      </c>
      <c r="B81" s="259" t="s">
        <v>1608</v>
      </c>
      <c r="C81" s="259" t="s">
        <v>1609</v>
      </c>
      <c r="D81" s="259" t="s">
        <v>1610</v>
      </c>
      <c r="E81" s="261">
        <v>480.31</v>
      </c>
      <c r="F81" s="261">
        <v>480.31</v>
      </c>
    </row>
    <row r="82" spans="1:6" ht="15">
      <c r="A82" s="259">
        <v>64</v>
      </c>
      <c r="B82" s="259" t="s">
        <v>1605</v>
      </c>
      <c r="C82" s="259" t="s">
        <v>1611</v>
      </c>
      <c r="D82" s="259" t="s">
        <v>1612</v>
      </c>
      <c r="E82" s="261">
        <v>371.57</v>
      </c>
      <c r="F82" s="261">
        <v>371.57</v>
      </c>
    </row>
    <row r="83" spans="1:6" ht="15">
      <c r="A83" s="259">
        <v>65</v>
      </c>
      <c r="B83" s="259" t="s">
        <v>290</v>
      </c>
      <c r="C83" s="259" t="s">
        <v>1613</v>
      </c>
      <c r="D83" s="259" t="s">
        <v>1614</v>
      </c>
      <c r="E83" s="261">
        <v>371.57</v>
      </c>
      <c r="F83" s="261">
        <v>371.57</v>
      </c>
    </row>
    <row r="84" spans="1:6" ht="30">
      <c r="A84" s="259">
        <v>66</v>
      </c>
      <c r="B84" s="259" t="s">
        <v>291</v>
      </c>
      <c r="C84" s="259" t="s">
        <v>1615</v>
      </c>
      <c r="D84" s="259" t="s">
        <v>1616</v>
      </c>
      <c r="E84" s="261">
        <v>480.31</v>
      </c>
      <c r="F84" s="261">
        <v>480.31</v>
      </c>
    </row>
    <row r="85" spans="1:6" ht="15">
      <c r="A85" s="259">
        <v>67</v>
      </c>
      <c r="B85" s="259" t="s">
        <v>292</v>
      </c>
      <c r="C85" s="259" t="s">
        <v>1617</v>
      </c>
      <c r="D85" s="259" t="s">
        <v>1618</v>
      </c>
      <c r="E85" s="261">
        <v>480.31</v>
      </c>
      <c r="F85" s="261">
        <v>480.31</v>
      </c>
    </row>
    <row r="86" spans="1:6" ht="30">
      <c r="A86" s="259">
        <v>68</v>
      </c>
      <c r="B86" s="259" t="s">
        <v>293</v>
      </c>
      <c r="C86" s="259" t="s">
        <v>1620</v>
      </c>
      <c r="D86" s="259" t="s">
        <v>1621</v>
      </c>
      <c r="E86" s="261">
        <v>371.57</v>
      </c>
      <c r="F86" s="261">
        <v>371.57</v>
      </c>
    </row>
    <row r="87" spans="1:6" ht="15">
      <c r="A87" s="259">
        <v>69</v>
      </c>
      <c r="B87" s="259" t="s">
        <v>1619</v>
      </c>
      <c r="C87" s="259" t="s">
        <v>1622</v>
      </c>
      <c r="D87" s="259" t="s">
        <v>1623</v>
      </c>
      <c r="E87" s="261">
        <v>371.57</v>
      </c>
      <c r="F87" s="261">
        <v>371.57</v>
      </c>
    </row>
    <row r="88" spans="1:6" ht="30">
      <c r="A88" s="259">
        <v>70</v>
      </c>
      <c r="B88" s="259" t="s">
        <v>294</v>
      </c>
      <c r="C88" s="259" t="s">
        <v>1624</v>
      </c>
      <c r="D88" s="259" t="s">
        <v>1625</v>
      </c>
      <c r="E88" s="261">
        <v>480.31</v>
      </c>
      <c r="F88" s="261">
        <v>480.31</v>
      </c>
    </row>
    <row r="89" spans="1:6" ht="30">
      <c r="A89" s="259">
        <v>71</v>
      </c>
      <c r="B89" s="259" t="s">
        <v>294</v>
      </c>
      <c r="C89" s="259" t="s">
        <v>1626</v>
      </c>
      <c r="D89" s="259" t="s">
        <v>1627</v>
      </c>
      <c r="E89" s="261">
        <v>480.31</v>
      </c>
      <c r="F89" s="261">
        <v>480.31</v>
      </c>
    </row>
    <row r="90" spans="1:6" ht="15">
      <c r="A90" s="259">
        <v>72</v>
      </c>
      <c r="B90" s="259" t="s">
        <v>1628</v>
      </c>
      <c r="C90" s="259" t="s">
        <v>1629</v>
      </c>
      <c r="D90" s="259" t="s">
        <v>1630</v>
      </c>
      <c r="E90" s="261">
        <v>193.54</v>
      </c>
      <c r="F90" s="261">
        <v>193.54</v>
      </c>
    </row>
    <row r="91" spans="1:6" ht="15">
      <c r="A91" s="259">
        <v>73</v>
      </c>
      <c r="B91" s="259" t="s">
        <v>1628</v>
      </c>
      <c r="C91" s="259" t="s">
        <v>1631</v>
      </c>
      <c r="D91" s="259" t="s">
        <v>1632</v>
      </c>
      <c r="E91" s="261">
        <v>193.54</v>
      </c>
      <c r="F91" s="261">
        <v>193.54</v>
      </c>
    </row>
    <row r="92" spans="1:6" ht="45">
      <c r="A92" s="259">
        <v>74</v>
      </c>
      <c r="B92" s="259" t="s">
        <v>1637</v>
      </c>
      <c r="C92" s="259" t="s">
        <v>1633</v>
      </c>
      <c r="D92" s="259" t="s">
        <v>1634</v>
      </c>
      <c r="E92" s="261">
        <v>808.68</v>
      </c>
      <c r="F92" s="261">
        <v>808.68</v>
      </c>
    </row>
    <row r="93" spans="1:6" ht="15" customHeight="1">
      <c r="A93" s="390">
        <v>75</v>
      </c>
      <c r="B93" s="392" t="s">
        <v>295</v>
      </c>
      <c r="C93" s="390" t="s">
        <v>1635</v>
      </c>
      <c r="D93" s="390" t="s">
        <v>1636</v>
      </c>
      <c r="E93" s="391">
        <v>808.68</v>
      </c>
      <c r="F93" s="391">
        <v>808.68</v>
      </c>
    </row>
    <row r="94" spans="1:6" ht="15">
      <c r="A94" s="390"/>
      <c r="B94" s="393"/>
      <c r="C94" s="390"/>
      <c r="D94" s="390"/>
      <c r="E94" s="391"/>
      <c r="F94" s="391"/>
    </row>
    <row r="95" spans="1:6" ht="15" customHeight="1">
      <c r="A95" s="390">
        <v>76</v>
      </c>
      <c r="B95" s="392" t="s">
        <v>296</v>
      </c>
      <c r="C95" s="390" t="s">
        <v>1638</v>
      </c>
      <c r="D95" s="390" t="s">
        <v>1639</v>
      </c>
      <c r="E95" s="391">
        <v>808.68</v>
      </c>
      <c r="F95" s="391">
        <v>808.68</v>
      </c>
    </row>
    <row r="96" spans="1:6" ht="15">
      <c r="A96" s="390"/>
      <c r="B96" s="393"/>
      <c r="C96" s="390"/>
      <c r="D96" s="390"/>
      <c r="E96" s="391"/>
      <c r="F96" s="391"/>
    </row>
    <row r="97" spans="1:6" ht="15" customHeight="1">
      <c r="A97" s="390">
        <v>77</v>
      </c>
      <c r="B97" s="392" t="s">
        <v>295</v>
      </c>
      <c r="C97" s="390" t="s">
        <v>1640</v>
      </c>
      <c r="D97" s="390" t="s">
        <v>1641</v>
      </c>
      <c r="E97" s="391">
        <v>808.68</v>
      </c>
      <c r="F97" s="391">
        <v>808.68</v>
      </c>
    </row>
    <row r="98" spans="1:6" ht="15">
      <c r="A98" s="390"/>
      <c r="B98" s="393"/>
      <c r="C98" s="390"/>
      <c r="D98" s="390"/>
      <c r="E98" s="391"/>
      <c r="F98" s="391"/>
    </row>
    <row r="99" spans="1:6" ht="15" customHeight="1">
      <c r="A99" s="390">
        <v>78</v>
      </c>
      <c r="B99" s="392" t="s">
        <v>295</v>
      </c>
      <c r="C99" s="390" t="s">
        <v>1642</v>
      </c>
      <c r="D99" s="390" t="s">
        <v>1643</v>
      </c>
      <c r="E99" s="391">
        <v>808.68</v>
      </c>
      <c r="F99" s="391">
        <v>808.68</v>
      </c>
    </row>
    <row r="100" spans="1:6" ht="15">
      <c r="A100" s="390"/>
      <c r="B100" s="393"/>
      <c r="C100" s="390"/>
      <c r="D100" s="390"/>
      <c r="E100" s="391"/>
      <c r="F100" s="391"/>
    </row>
    <row r="101" spans="1:6" ht="15" customHeight="1">
      <c r="A101" s="390">
        <v>79</v>
      </c>
      <c r="B101" s="392" t="s">
        <v>1637</v>
      </c>
      <c r="C101" s="390" t="s">
        <v>1644</v>
      </c>
      <c r="D101" s="390" t="s">
        <v>1645</v>
      </c>
      <c r="E101" s="391">
        <v>808.68</v>
      </c>
      <c r="F101" s="391">
        <v>808.68</v>
      </c>
    </row>
    <row r="102" spans="1:6" ht="15">
      <c r="A102" s="390"/>
      <c r="B102" s="393"/>
      <c r="C102" s="390"/>
      <c r="D102" s="390"/>
      <c r="E102" s="391"/>
      <c r="F102" s="391"/>
    </row>
    <row r="103" spans="1:6" ht="30">
      <c r="A103" s="259">
        <v>80</v>
      </c>
      <c r="B103" s="259" t="s">
        <v>297</v>
      </c>
      <c r="C103" s="259" t="s">
        <v>1646</v>
      </c>
      <c r="D103" s="259" t="s">
        <v>1647</v>
      </c>
      <c r="E103" s="261">
        <v>162.44</v>
      </c>
      <c r="F103" s="261">
        <v>162.44</v>
      </c>
    </row>
    <row r="104" spans="1:6" ht="15">
      <c r="A104" s="259">
        <v>81</v>
      </c>
      <c r="B104" s="259" t="s">
        <v>298</v>
      </c>
      <c r="C104" s="259" t="s">
        <v>1648</v>
      </c>
      <c r="D104" s="259" t="s">
        <v>1649</v>
      </c>
      <c r="E104" s="261">
        <v>649.77</v>
      </c>
      <c r="F104" s="261">
        <v>649.77</v>
      </c>
    </row>
    <row r="105" spans="1:6" ht="30">
      <c r="A105" s="259">
        <v>82</v>
      </c>
      <c r="B105" s="259" t="s">
        <v>299</v>
      </c>
      <c r="C105" s="259" t="s">
        <v>1651</v>
      </c>
      <c r="D105" s="259" t="s">
        <v>1650</v>
      </c>
      <c r="E105" s="261">
        <v>649.77</v>
      </c>
      <c r="F105" s="261">
        <v>649.77</v>
      </c>
    </row>
    <row r="106" spans="1:6" ht="45">
      <c r="A106" s="259">
        <v>83</v>
      </c>
      <c r="B106" s="259" t="s">
        <v>1215</v>
      </c>
      <c r="C106" s="259" t="s">
        <v>1552</v>
      </c>
      <c r="D106" s="259" t="s">
        <v>1216</v>
      </c>
      <c r="E106" s="261">
        <v>219.55</v>
      </c>
      <c r="F106" s="261">
        <v>219.55</v>
      </c>
    </row>
    <row r="107" spans="1:6" ht="30">
      <c r="A107" s="259">
        <v>84</v>
      </c>
      <c r="B107" s="259" t="s">
        <v>1652</v>
      </c>
      <c r="C107" s="259" t="s">
        <v>1653</v>
      </c>
      <c r="D107" s="259" t="s">
        <v>1652</v>
      </c>
      <c r="E107" s="261">
        <v>965.45</v>
      </c>
      <c r="F107" s="261">
        <v>965.45</v>
      </c>
    </row>
    <row r="108" spans="1:6" ht="30">
      <c r="A108" s="259">
        <v>85</v>
      </c>
      <c r="B108" s="259" t="s">
        <v>1217</v>
      </c>
      <c r="C108" s="259" t="s">
        <v>1655</v>
      </c>
      <c r="D108" s="259" t="s">
        <v>1654</v>
      </c>
      <c r="E108" s="261">
        <v>609.55</v>
      </c>
      <c r="F108" s="261">
        <v>609.55</v>
      </c>
    </row>
    <row r="109" spans="1:6" ht="30">
      <c r="A109" s="259">
        <v>86</v>
      </c>
      <c r="B109" s="259" t="s">
        <v>1218</v>
      </c>
      <c r="C109" s="259" t="s">
        <v>1657</v>
      </c>
      <c r="D109" s="259" t="s">
        <v>1658</v>
      </c>
      <c r="E109" s="261">
        <v>519.43</v>
      </c>
      <c r="F109" s="261">
        <v>519.43</v>
      </c>
    </row>
    <row r="110" spans="1:6" ht="45">
      <c r="A110" s="259">
        <v>87</v>
      </c>
      <c r="B110" s="259" t="s">
        <v>1218</v>
      </c>
      <c r="C110" s="259" t="s">
        <v>1659</v>
      </c>
      <c r="D110" s="259" t="s">
        <v>1660</v>
      </c>
      <c r="E110" s="261">
        <v>519.43</v>
      </c>
      <c r="F110" s="261">
        <v>519.43</v>
      </c>
    </row>
    <row r="111" spans="1:6" ht="30">
      <c r="A111" s="259">
        <v>88</v>
      </c>
      <c r="B111" s="259" t="s">
        <v>1656</v>
      </c>
      <c r="C111" s="259" t="s">
        <v>1661</v>
      </c>
      <c r="D111" s="259" t="s">
        <v>1662</v>
      </c>
      <c r="E111" s="261">
        <v>519.43</v>
      </c>
      <c r="F111" s="261">
        <v>519.43</v>
      </c>
    </row>
    <row r="112" spans="1:6" ht="15">
      <c r="A112" s="259">
        <v>89</v>
      </c>
      <c r="B112" s="259" t="s">
        <v>1219</v>
      </c>
      <c r="C112" s="259" t="s">
        <v>1664</v>
      </c>
      <c r="D112" s="259" t="s">
        <v>1663</v>
      </c>
      <c r="E112" s="261">
        <v>444.84</v>
      </c>
      <c r="F112" s="261">
        <v>444.84</v>
      </c>
    </row>
    <row r="113" spans="1:6" ht="30">
      <c r="A113" s="259">
        <v>90</v>
      </c>
      <c r="B113" s="259" t="s">
        <v>1220</v>
      </c>
      <c r="C113" s="259" t="s">
        <v>1665</v>
      </c>
      <c r="D113" s="259" t="s">
        <v>1666</v>
      </c>
      <c r="E113" s="261">
        <v>555.8</v>
      </c>
      <c r="F113" s="261">
        <v>555.8</v>
      </c>
    </row>
    <row r="114" spans="1:6" ht="15">
      <c r="A114" s="259">
        <v>91</v>
      </c>
      <c r="B114" s="259" t="s">
        <v>1667</v>
      </c>
      <c r="C114" s="259" t="s">
        <v>1668</v>
      </c>
      <c r="D114" s="259" t="s">
        <v>1669</v>
      </c>
      <c r="E114" s="261">
        <v>444.84</v>
      </c>
      <c r="F114" s="261">
        <v>444.84</v>
      </c>
    </row>
    <row r="115" spans="1:6" ht="15">
      <c r="A115" s="259">
        <v>92</v>
      </c>
      <c r="B115" s="259" t="s">
        <v>1221</v>
      </c>
      <c r="C115" s="259" t="s">
        <v>1670</v>
      </c>
      <c r="D115" s="259" t="s">
        <v>1671</v>
      </c>
      <c r="E115" s="261">
        <v>444.84</v>
      </c>
      <c r="F115" s="261">
        <v>444.84</v>
      </c>
    </row>
    <row r="116" spans="1:6" ht="45">
      <c r="A116" s="259">
        <v>93</v>
      </c>
      <c r="B116" s="259" t="s">
        <v>1222</v>
      </c>
      <c r="C116" s="259" t="s">
        <v>1672</v>
      </c>
      <c r="D116" s="259" t="s">
        <v>1222</v>
      </c>
      <c r="E116" s="261">
        <v>454.09</v>
      </c>
      <c r="F116" s="261">
        <v>454.09</v>
      </c>
    </row>
    <row r="117" spans="1:6" ht="30">
      <c r="A117" s="259">
        <v>94</v>
      </c>
      <c r="B117" s="259" t="s">
        <v>1223</v>
      </c>
      <c r="C117" s="259" t="s">
        <v>1673</v>
      </c>
      <c r="D117" s="259" t="s">
        <v>1674</v>
      </c>
      <c r="E117" s="261">
        <v>273.03</v>
      </c>
      <c r="F117" s="261">
        <v>273.03</v>
      </c>
    </row>
    <row r="118" spans="1:6" ht="45">
      <c r="A118" s="259">
        <v>95</v>
      </c>
      <c r="B118" s="259" t="s">
        <v>1224</v>
      </c>
      <c r="C118" s="259" t="s">
        <v>1225</v>
      </c>
      <c r="D118" s="259" t="s">
        <v>1675</v>
      </c>
      <c r="E118" s="261">
        <v>555.8</v>
      </c>
      <c r="F118" s="261">
        <v>555.8</v>
      </c>
    </row>
    <row r="119" spans="1:6" ht="30">
      <c r="A119" s="259">
        <v>96</v>
      </c>
      <c r="B119" s="259" t="s">
        <v>1226</v>
      </c>
      <c r="C119" s="259" t="s">
        <v>1676</v>
      </c>
      <c r="D119" s="259" t="s">
        <v>1677</v>
      </c>
      <c r="E119" s="261">
        <v>360.11</v>
      </c>
      <c r="F119" s="261">
        <v>360.11</v>
      </c>
    </row>
    <row r="120" spans="1:6" ht="15">
      <c r="A120" s="259">
        <v>97</v>
      </c>
      <c r="B120" s="259" t="s">
        <v>1227</v>
      </c>
      <c r="C120" s="259" t="s">
        <v>1679</v>
      </c>
      <c r="D120" s="259" t="s">
        <v>1678</v>
      </c>
      <c r="E120" s="261">
        <v>283.18</v>
      </c>
      <c r="F120" s="261">
        <v>283.18</v>
      </c>
    </row>
    <row r="121" spans="1:6" ht="30">
      <c r="A121" s="259">
        <v>98</v>
      </c>
      <c r="B121" s="259" t="s">
        <v>1228</v>
      </c>
      <c r="C121" s="259" t="s">
        <v>1681</v>
      </c>
      <c r="D121" s="259" t="s">
        <v>1680</v>
      </c>
      <c r="E121" s="261">
        <v>379.98</v>
      </c>
      <c r="F121" s="261">
        <v>379.98</v>
      </c>
    </row>
    <row r="122" spans="1:6" ht="15">
      <c r="A122" s="259">
        <v>99</v>
      </c>
      <c r="B122" s="259" t="s">
        <v>1682</v>
      </c>
      <c r="C122" s="259" t="s">
        <v>1683</v>
      </c>
      <c r="D122" s="259" t="s">
        <v>1682</v>
      </c>
      <c r="E122" s="262">
        <v>1050.94</v>
      </c>
      <c r="F122" s="262">
        <v>1050.94</v>
      </c>
    </row>
    <row r="123" spans="1:6" ht="30" customHeight="1">
      <c r="A123" s="390">
        <v>100</v>
      </c>
      <c r="B123" s="392" t="s">
        <v>1229</v>
      </c>
      <c r="C123" s="390" t="s">
        <v>1685</v>
      </c>
      <c r="D123" s="390" t="s">
        <v>1686</v>
      </c>
      <c r="E123" s="391">
        <v>283.18</v>
      </c>
      <c r="F123" s="391">
        <v>283.18</v>
      </c>
    </row>
    <row r="124" spans="1:6" ht="17.25" customHeight="1">
      <c r="A124" s="390"/>
      <c r="B124" s="393"/>
      <c r="C124" s="390"/>
      <c r="D124" s="390"/>
      <c r="E124" s="391"/>
      <c r="F124" s="391"/>
    </row>
    <row r="125" spans="1:6" ht="30" customHeight="1">
      <c r="A125" s="390">
        <v>101</v>
      </c>
      <c r="B125" s="392" t="s">
        <v>1684</v>
      </c>
      <c r="C125" s="390" t="s">
        <v>1687</v>
      </c>
      <c r="D125" s="390" t="s">
        <v>1688</v>
      </c>
      <c r="E125" s="391">
        <v>283.18</v>
      </c>
      <c r="F125" s="391">
        <v>283.18</v>
      </c>
    </row>
    <row r="126" spans="1:6" ht="15">
      <c r="A126" s="390"/>
      <c r="B126" s="393"/>
      <c r="C126" s="390"/>
      <c r="D126" s="390"/>
      <c r="E126" s="391"/>
      <c r="F126" s="391"/>
    </row>
    <row r="127" spans="1:6" ht="15">
      <c r="A127" s="259">
        <v>102</v>
      </c>
      <c r="B127" s="259" t="s">
        <v>1230</v>
      </c>
      <c r="C127" s="259" t="s">
        <v>1231</v>
      </c>
      <c r="D127" s="259" t="s">
        <v>1689</v>
      </c>
      <c r="E127" s="261">
        <v>538.48</v>
      </c>
      <c r="F127" s="261">
        <v>538.48</v>
      </c>
    </row>
    <row r="128" spans="1:6" ht="15">
      <c r="A128" s="259">
        <v>103</v>
      </c>
      <c r="B128" s="259" t="s">
        <v>1232</v>
      </c>
      <c r="C128" s="259" t="s">
        <v>1690</v>
      </c>
      <c r="D128" s="259" t="s">
        <v>1691</v>
      </c>
      <c r="E128" s="261">
        <v>808.68</v>
      </c>
      <c r="F128" s="261">
        <v>808.68</v>
      </c>
    </row>
    <row r="129" spans="1:6" ht="15">
      <c r="A129" s="259">
        <v>104</v>
      </c>
      <c r="B129" s="259" t="s">
        <v>1233</v>
      </c>
      <c r="C129" s="259" t="s">
        <v>1692</v>
      </c>
      <c r="D129" s="259" t="s">
        <v>1693</v>
      </c>
      <c r="E129" s="261">
        <v>480.31</v>
      </c>
      <c r="F129" s="261">
        <v>480.31</v>
      </c>
    </row>
    <row r="130" spans="1:6" ht="15">
      <c r="A130" s="259">
        <v>105</v>
      </c>
      <c r="B130" s="259" t="s">
        <v>1234</v>
      </c>
      <c r="C130" s="259" t="s">
        <v>1694</v>
      </c>
      <c r="D130" s="259" t="s">
        <v>1695</v>
      </c>
      <c r="E130" s="261">
        <v>480.31</v>
      </c>
      <c r="F130" s="261">
        <v>480.31</v>
      </c>
    </row>
    <row r="131" spans="1:6" ht="15">
      <c r="A131" s="259">
        <v>106</v>
      </c>
      <c r="B131" s="259" t="s">
        <v>1235</v>
      </c>
      <c r="C131" s="259" t="s">
        <v>1697</v>
      </c>
      <c r="D131" s="259" t="s">
        <v>1696</v>
      </c>
      <c r="E131" s="261">
        <v>480.31</v>
      </c>
      <c r="F131" s="261">
        <v>480.31</v>
      </c>
    </row>
    <row r="132" spans="1:6" ht="15">
      <c r="A132" s="259">
        <v>107</v>
      </c>
      <c r="B132" s="259" t="s">
        <v>1698</v>
      </c>
      <c r="C132" s="259" t="s">
        <v>1699</v>
      </c>
      <c r="D132" s="259" t="s">
        <v>1698</v>
      </c>
      <c r="E132" s="261">
        <v>480.31</v>
      </c>
      <c r="F132" s="261">
        <v>480.31</v>
      </c>
    </row>
    <row r="133" spans="1:6" ht="15">
      <c r="A133" s="259">
        <v>108</v>
      </c>
      <c r="B133" s="259" t="s">
        <v>1236</v>
      </c>
      <c r="C133" s="259" t="s">
        <v>1700</v>
      </c>
      <c r="D133" s="259" t="s">
        <v>1701</v>
      </c>
      <c r="E133" s="261">
        <v>480.31</v>
      </c>
      <c r="F133" s="261">
        <v>480.31</v>
      </c>
    </row>
    <row r="134" spans="1:6" ht="30">
      <c r="A134" s="259">
        <v>109</v>
      </c>
      <c r="B134" s="259" t="s">
        <v>1237</v>
      </c>
      <c r="C134" s="259" t="s">
        <v>1702</v>
      </c>
      <c r="D134" s="259" t="s">
        <v>1703</v>
      </c>
      <c r="E134" s="261">
        <v>538.48</v>
      </c>
      <c r="F134" s="261">
        <v>538.48</v>
      </c>
    </row>
    <row r="135" spans="1:6" ht="30">
      <c r="A135" s="259">
        <v>110</v>
      </c>
      <c r="B135" s="259" t="s">
        <v>1704</v>
      </c>
      <c r="C135" s="259" t="s">
        <v>1705</v>
      </c>
      <c r="D135" s="259" t="s">
        <v>1704</v>
      </c>
      <c r="E135" s="261">
        <v>480.31</v>
      </c>
      <c r="F135" s="261">
        <v>480.31</v>
      </c>
    </row>
    <row r="136" spans="1:6" ht="30">
      <c r="A136" s="259">
        <v>111</v>
      </c>
      <c r="B136" s="259" t="s">
        <v>1706</v>
      </c>
      <c r="C136" s="259" t="s">
        <v>1707</v>
      </c>
      <c r="D136" s="259" t="s">
        <v>1708</v>
      </c>
      <c r="E136" s="261">
        <v>742.92</v>
      </c>
      <c r="F136" s="261">
        <v>742.92</v>
      </c>
    </row>
    <row r="137" spans="1:6" ht="30">
      <c r="A137" s="259">
        <v>112</v>
      </c>
      <c r="B137" s="259" t="s">
        <v>1238</v>
      </c>
      <c r="C137" s="259" t="s">
        <v>1709</v>
      </c>
      <c r="D137" s="259" t="s">
        <v>1710</v>
      </c>
      <c r="E137" s="261">
        <v>480.31</v>
      </c>
      <c r="F137" s="261">
        <v>480.31</v>
      </c>
    </row>
    <row r="138" spans="1:6" ht="30">
      <c r="A138" s="259">
        <v>113</v>
      </c>
      <c r="B138" s="259" t="s">
        <v>1239</v>
      </c>
      <c r="C138" s="259" t="s">
        <v>1711</v>
      </c>
      <c r="D138" s="259" t="s">
        <v>1712</v>
      </c>
      <c r="E138" s="261">
        <v>480.31</v>
      </c>
      <c r="F138" s="261">
        <v>480.31</v>
      </c>
    </row>
    <row r="139" spans="1:6" ht="30">
      <c r="A139" s="259">
        <v>114</v>
      </c>
      <c r="B139" s="259" t="s">
        <v>1240</v>
      </c>
      <c r="C139" s="259" t="s">
        <v>1713</v>
      </c>
      <c r="D139" s="259" t="s">
        <v>1714</v>
      </c>
      <c r="E139" s="261">
        <v>480.31</v>
      </c>
      <c r="F139" s="261">
        <v>480.31</v>
      </c>
    </row>
    <row r="140" spans="1:6" ht="30">
      <c r="A140" s="259">
        <v>115</v>
      </c>
      <c r="B140" s="259" t="s">
        <v>1241</v>
      </c>
      <c r="C140" s="259" t="s">
        <v>1715</v>
      </c>
      <c r="D140" s="259" t="s">
        <v>1716</v>
      </c>
      <c r="E140" s="261">
        <v>480.31</v>
      </c>
      <c r="F140" s="261">
        <v>480.31</v>
      </c>
    </row>
    <row r="141" spans="1:6" ht="15">
      <c r="A141" s="259">
        <v>116</v>
      </c>
      <c r="B141" s="259" t="s">
        <v>1242</v>
      </c>
      <c r="C141" s="259" t="s">
        <v>1717</v>
      </c>
      <c r="D141" s="259" t="s">
        <v>1718</v>
      </c>
      <c r="E141" s="261">
        <v>480.31</v>
      </c>
      <c r="F141" s="261">
        <v>480.31</v>
      </c>
    </row>
    <row r="142" spans="1:6" ht="30">
      <c r="A142" s="259">
        <v>117</v>
      </c>
      <c r="B142" s="259" t="s">
        <v>1243</v>
      </c>
      <c r="C142" s="259" t="s">
        <v>1719</v>
      </c>
      <c r="D142" s="259" t="s">
        <v>1720</v>
      </c>
      <c r="E142" s="261">
        <v>259.72</v>
      </c>
      <c r="F142" s="261">
        <v>259.72</v>
      </c>
    </row>
    <row r="143" spans="1:6" ht="15">
      <c r="A143" s="259">
        <v>118</v>
      </c>
      <c r="B143" s="259" t="s">
        <v>1721</v>
      </c>
      <c r="C143" s="259" t="s">
        <v>1722</v>
      </c>
      <c r="D143" s="259" t="s">
        <v>1244</v>
      </c>
      <c r="E143" s="261">
        <v>297.5</v>
      </c>
      <c r="F143" s="261">
        <v>297.5</v>
      </c>
    </row>
    <row r="144" spans="1:6" ht="30">
      <c r="A144" s="259">
        <v>119</v>
      </c>
      <c r="B144" s="259" t="s">
        <v>1245</v>
      </c>
      <c r="C144" s="259" t="s">
        <v>1723</v>
      </c>
      <c r="D144" s="259" t="s">
        <v>1724</v>
      </c>
      <c r="E144" s="261">
        <v>480.31</v>
      </c>
      <c r="F144" s="261">
        <v>480.31</v>
      </c>
    </row>
    <row r="145" spans="1:6" ht="15">
      <c r="A145" s="259">
        <v>120</v>
      </c>
      <c r="B145" s="259" t="s">
        <v>1246</v>
      </c>
      <c r="C145" s="259" t="s">
        <v>1247</v>
      </c>
      <c r="D145" s="259" t="s">
        <v>1725</v>
      </c>
      <c r="E145" s="261">
        <v>246.93</v>
      </c>
      <c r="F145" s="261">
        <v>246.93</v>
      </c>
    </row>
    <row r="146" spans="1:6" ht="30">
      <c r="A146" s="259">
        <v>121</v>
      </c>
      <c r="B146" s="259" t="s">
        <v>1726</v>
      </c>
      <c r="C146" s="259" t="s">
        <v>1727</v>
      </c>
      <c r="D146" s="259" t="s">
        <v>1728</v>
      </c>
      <c r="E146" s="261">
        <v>246.93</v>
      </c>
      <c r="F146" s="261">
        <v>246.93</v>
      </c>
    </row>
    <row r="147" spans="1:6" ht="15">
      <c r="A147" s="259">
        <v>122</v>
      </c>
      <c r="B147" s="259" t="s">
        <v>1246</v>
      </c>
      <c r="C147" s="259" t="s">
        <v>1729</v>
      </c>
      <c r="D147" s="259" t="s">
        <v>1730</v>
      </c>
      <c r="E147" s="261">
        <v>246.93</v>
      </c>
      <c r="F147" s="261">
        <v>246.93</v>
      </c>
    </row>
    <row r="148" spans="1:6" ht="15">
      <c r="A148" s="259">
        <v>123</v>
      </c>
      <c r="B148" s="259" t="s">
        <v>1248</v>
      </c>
      <c r="C148" s="259" t="s">
        <v>1731</v>
      </c>
      <c r="D148" s="259" t="s">
        <v>1249</v>
      </c>
      <c r="E148" s="261">
        <v>246.93</v>
      </c>
      <c r="F148" s="261">
        <v>246.93</v>
      </c>
    </row>
    <row r="149" spans="1:6" ht="15">
      <c r="A149" s="259">
        <v>124</v>
      </c>
      <c r="B149" s="259" t="s">
        <v>1250</v>
      </c>
      <c r="C149" s="259" t="s">
        <v>1733</v>
      </c>
      <c r="D149" s="259" t="s">
        <v>1732</v>
      </c>
      <c r="E149" s="261">
        <v>589.67</v>
      </c>
      <c r="F149" s="261">
        <v>589.67</v>
      </c>
    </row>
    <row r="150" spans="1:6" ht="29.25" customHeight="1">
      <c r="A150" s="390">
        <v>125</v>
      </c>
      <c r="B150" s="390" t="s">
        <v>1251</v>
      </c>
      <c r="C150" s="390" t="s">
        <v>1734</v>
      </c>
      <c r="D150" s="390" t="s">
        <v>1735</v>
      </c>
      <c r="E150" s="391">
        <v>589.67</v>
      </c>
      <c r="F150" s="391">
        <v>589.67</v>
      </c>
    </row>
    <row r="151" spans="1:6" ht="15">
      <c r="A151" s="390"/>
      <c r="B151" s="390"/>
      <c r="C151" s="390"/>
      <c r="D151" s="390"/>
      <c r="E151" s="391"/>
      <c r="F151" s="391"/>
    </row>
    <row r="152" spans="1:6" ht="15" customHeight="1">
      <c r="A152" s="390">
        <v>126</v>
      </c>
      <c r="B152" s="390" t="s">
        <v>1252</v>
      </c>
      <c r="C152" s="390" t="s">
        <v>1736</v>
      </c>
      <c r="D152" s="390" t="s">
        <v>1737</v>
      </c>
      <c r="E152" s="391">
        <v>742.92</v>
      </c>
      <c r="F152" s="391">
        <v>742.92</v>
      </c>
    </row>
    <row r="153" spans="1:6" ht="15">
      <c r="A153" s="390"/>
      <c r="B153" s="390"/>
      <c r="C153" s="390"/>
      <c r="D153" s="390"/>
      <c r="E153" s="391"/>
      <c r="F153" s="391"/>
    </row>
    <row r="154" spans="1:6" ht="30">
      <c r="A154" s="259">
        <v>127</v>
      </c>
      <c r="B154" s="259" t="s">
        <v>1253</v>
      </c>
      <c r="C154" s="259" t="s">
        <v>1739</v>
      </c>
      <c r="D154" s="259" t="s">
        <v>1740</v>
      </c>
      <c r="E154" s="261">
        <v>742.92</v>
      </c>
      <c r="F154" s="261">
        <v>742.92</v>
      </c>
    </row>
    <row r="155" spans="1:6" ht="30">
      <c r="A155" s="259">
        <v>128</v>
      </c>
      <c r="B155" s="259" t="s">
        <v>1253</v>
      </c>
      <c r="C155" s="259" t="s">
        <v>1741</v>
      </c>
      <c r="D155" s="259" t="s">
        <v>1742</v>
      </c>
      <c r="E155" s="261">
        <v>742.92</v>
      </c>
      <c r="F155" s="261">
        <v>742.92</v>
      </c>
    </row>
    <row r="156" spans="1:6" ht="30">
      <c r="A156" s="259">
        <v>129</v>
      </c>
      <c r="B156" s="259" t="s">
        <v>1738</v>
      </c>
      <c r="C156" s="259" t="s">
        <v>1743</v>
      </c>
      <c r="D156" s="259" t="s">
        <v>1744</v>
      </c>
      <c r="E156" s="261">
        <v>742.92</v>
      </c>
      <c r="F156" s="261">
        <v>742.92</v>
      </c>
    </row>
    <row r="157" spans="1:6" ht="30">
      <c r="A157" s="259">
        <v>130</v>
      </c>
      <c r="B157" s="259" t="s">
        <v>1254</v>
      </c>
      <c r="C157" s="259" t="s">
        <v>1745</v>
      </c>
      <c r="D157" s="259" t="s">
        <v>1746</v>
      </c>
      <c r="E157" s="261">
        <v>742.92</v>
      </c>
      <c r="F157" s="261">
        <v>742.92</v>
      </c>
    </row>
    <row r="158" spans="1:6" ht="30">
      <c r="A158" s="259">
        <v>131</v>
      </c>
      <c r="B158" s="259" t="s">
        <v>1253</v>
      </c>
      <c r="C158" s="259" t="s">
        <v>1747</v>
      </c>
      <c r="D158" s="259" t="s">
        <v>1748</v>
      </c>
      <c r="E158" s="261">
        <v>742.92</v>
      </c>
      <c r="F158" s="261">
        <v>742.92</v>
      </c>
    </row>
    <row r="159" spans="1:6" ht="30">
      <c r="A159" s="259">
        <v>132</v>
      </c>
      <c r="B159" s="259" t="s">
        <v>1255</v>
      </c>
      <c r="C159" s="259" t="s">
        <v>1749</v>
      </c>
      <c r="D159" s="259" t="s">
        <v>1750</v>
      </c>
      <c r="E159" s="261">
        <v>589.67</v>
      </c>
      <c r="F159" s="261">
        <v>589.67</v>
      </c>
    </row>
    <row r="160" spans="1:6" ht="15">
      <c r="A160" s="259">
        <v>133</v>
      </c>
      <c r="B160" s="259" t="s">
        <v>1751</v>
      </c>
      <c r="C160" s="259" t="s">
        <v>1752</v>
      </c>
      <c r="D160" s="259" t="s">
        <v>1753</v>
      </c>
      <c r="E160" s="261">
        <v>589.67</v>
      </c>
      <c r="F160" s="261">
        <v>589.67</v>
      </c>
    </row>
    <row r="161" spans="1:6" ht="15">
      <c r="A161" s="259">
        <v>134</v>
      </c>
      <c r="B161" s="259" t="s">
        <v>1256</v>
      </c>
      <c r="C161" s="259" t="s">
        <v>1754</v>
      </c>
      <c r="D161" s="259" t="s">
        <v>1755</v>
      </c>
      <c r="E161" s="261">
        <v>500</v>
      </c>
      <c r="F161" s="261">
        <v>500</v>
      </c>
    </row>
    <row r="162" spans="1:6" ht="15">
      <c r="A162" s="259">
        <v>135</v>
      </c>
      <c r="B162" s="259" t="s">
        <v>1756</v>
      </c>
      <c r="C162" s="259" t="s">
        <v>1757</v>
      </c>
      <c r="D162" s="259" t="s">
        <v>1758</v>
      </c>
      <c r="E162" s="261">
        <v>742.92</v>
      </c>
      <c r="F162" s="261">
        <v>742.92</v>
      </c>
    </row>
    <row r="163" spans="1:6" ht="15">
      <c r="A163" s="390">
        <v>136</v>
      </c>
      <c r="B163" s="392" t="s">
        <v>1257</v>
      </c>
      <c r="C163" s="390" t="s">
        <v>1759</v>
      </c>
      <c r="D163" s="390" t="s">
        <v>1760</v>
      </c>
      <c r="E163" s="391">
        <v>742.92</v>
      </c>
      <c r="F163" s="391">
        <v>742.92</v>
      </c>
    </row>
    <row r="164" spans="1:6" ht="15">
      <c r="A164" s="390"/>
      <c r="B164" s="393"/>
      <c r="C164" s="390"/>
      <c r="D164" s="390"/>
      <c r="E164" s="391"/>
      <c r="F164" s="391"/>
    </row>
    <row r="165" spans="1:6" ht="30">
      <c r="A165" s="259">
        <v>137</v>
      </c>
      <c r="B165" s="259" t="s">
        <v>1258</v>
      </c>
      <c r="C165" s="259" t="s">
        <v>1761</v>
      </c>
      <c r="D165" s="259" t="s">
        <v>1762</v>
      </c>
      <c r="E165" s="261">
        <v>742.92</v>
      </c>
      <c r="F165" s="261">
        <v>742.92</v>
      </c>
    </row>
    <row r="166" spans="1:6" ht="15">
      <c r="A166" s="259">
        <v>138</v>
      </c>
      <c r="B166" s="259" t="s">
        <v>1259</v>
      </c>
      <c r="C166" s="259" t="s">
        <v>1763</v>
      </c>
      <c r="D166" s="259" t="s">
        <v>1764</v>
      </c>
      <c r="E166" s="261">
        <v>742.92</v>
      </c>
      <c r="F166" s="261">
        <v>742.92</v>
      </c>
    </row>
    <row r="167" spans="1:6" ht="15">
      <c r="A167" s="390">
        <v>139</v>
      </c>
      <c r="B167" s="392" t="s">
        <v>1260</v>
      </c>
      <c r="C167" s="390" t="s">
        <v>1261</v>
      </c>
      <c r="D167" s="390" t="s">
        <v>1766</v>
      </c>
      <c r="E167" s="391">
        <v>500</v>
      </c>
      <c r="F167" s="391">
        <v>500</v>
      </c>
    </row>
    <row r="168" spans="1:6" ht="15">
      <c r="A168" s="390"/>
      <c r="B168" s="393"/>
      <c r="C168" s="390"/>
      <c r="D168" s="390"/>
      <c r="E168" s="391"/>
      <c r="F168" s="391"/>
    </row>
    <row r="169" spans="1:6" ht="15">
      <c r="A169" s="390">
        <v>140</v>
      </c>
      <c r="B169" s="390" t="s">
        <v>1765</v>
      </c>
      <c r="C169" s="390" t="s">
        <v>1767</v>
      </c>
      <c r="D169" s="390" t="s">
        <v>1768</v>
      </c>
      <c r="E169" s="391">
        <v>500</v>
      </c>
      <c r="F169" s="391">
        <v>500</v>
      </c>
    </row>
    <row r="170" spans="1:6" ht="15">
      <c r="A170" s="390"/>
      <c r="B170" s="390"/>
      <c r="C170" s="390"/>
      <c r="D170" s="390"/>
      <c r="E170" s="391"/>
      <c r="F170" s="391"/>
    </row>
    <row r="171" spans="1:6" ht="30">
      <c r="A171" s="259">
        <v>141</v>
      </c>
      <c r="B171" s="259" t="s">
        <v>1262</v>
      </c>
      <c r="C171" s="259" t="s">
        <v>1769</v>
      </c>
      <c r="D171" s="259" t="s">
        <v>1770</v>
      </c>
      <c r="E171" s="261">
        <v>300</v>
      </c>
      <c r="F171" s="261">
        <v>300</v>
      </c>
    </row>
    <row r="172" spans="1:6" ht="15">
      <c r="A172" s="259">
        <v>142</v>
      </c>
      <c r="B172" s="259" t="s">
        <v>1771</v>
      </c>
      <c r="C172" s="259" t="s">
        <v>1772</v>
      </c>
      <c r="D172" s="259" t="s">
        <v>1773</v>
      </c>
      <c r="E172" s="261">
        <v>300</v>
      </c>
      <c r="F172" s="261">
        <v>300</v>
      </c>
    </row>
    <row r="173" spans="1:6" ht="15">
      <c r="A173" s="390">
        <v>143</v>
      </c>
      <c r="B173" s="392" t="s">
        <v>1263</v>
      </c>
      <c r="C173" s="390" t="s">
        <v>1774</v>
      </c>
      <c r="D173" s="390" t="s">
        <v>1775</v>
      </c>
      <c r="E173" s="391">
        <v>589.67</v>
      </c>
      <c r="F173" s="391">
        <v>589.67</v>
      </c>
    </row>
    <row r="174" spans="1:6" ht="15">
      <c r="A174" s="390"/>
      <c r="B174" s="393"/>
      <c r="C174" s="390"/>
      <c r="D174" s="390"/>
      <c r="E174" s="391"/>
      <c r="F174" s="391"/>
    </row>
    <row r="175" spans="1:6" ht="15">
      <c r="A175" s="390">
        <v>144</v>
      </c>
      <c r="B175" s="392" t="s">
        <v>1264</v>
      </c>
      <c r="C175" s="390" t="s">
        <v>1776</v>
      </c>
      <c r="D175" s="390" t="s">
        <v>1777</v>
      </c>
      <c r="E175" s="391">
        <v>589.67</v>
      </c>
      <c r="F175" s="391">
        <v>589.67</v>
      </c>
    </row>
    <row r="176" spans="1:6" ht="15">
      <c r="A176" s="390"/>
      <c r="B176" s="393"/>
      <c r="C176" s="390"/>
      <c r="D176" s="390"/>
      <c r="E176" s="391"/>
      <c r="F176" s="391"/>
    </row>
    <row r="177" spans="1:6" ht="15">
      <c r="A177" s="390">
        <v>145</v>
      </c>
      <c r="B177" s="390" t="s">
        <v>1265</v>
      </c>
      <c r="C177" s="390" t="s">
        <v>1778</v>
      </c>
      <c r="D177" s="390" t="s">
        <v>1779</v>
      </c>
      <c r="E177" s="391">
        <v>589.67</v>
      </c>
      <c r="F177" s="391">
        <v>589.67</v>
      </c>
    </row>
    <row r="178" spans="1:6" ht="15">
      <c r="A178" s="390"/>
      <c r="B178" s="390"/>
      <c r="C178" s="390"/>
      <c r="D178" s="390"/>
      <c r="E178" s="391"/>
      <c r="F178" s="391"/>
    </row>
  </sheetData>
  <sheetProtection/>
  <mergeCells count="152">
    <mergeCell ref="F40:F42"/>
    <mergeCell ref="F37:F38"/>
    <mergeCell ref="F49:F50"/>
    <mergeCell ref="F64:F65"/>
    <mergeCell ref="F68:F70"/>
    <mergeCell ref="F76:F77"/>
    <mergeCell ref="F71:F73"/>
    <mergeCell ref="D169:D170"/>
    <mergeCell ref="E169:E170"/>
    <mergeCell ref="D150:D151"/>
    <mergeCell ref="E167:E168"/>
    <mergeCell ref="E125:E126"/>
    <mergeCell ref="F52:F53"/>
    <mergeCell ref="F54:F55"/>
    <mergeCell ref="F97:F98"/>
    <mergeCell ref="F95:F96"/>
    <mergeCell ref="F93:F94"/>
    <mergeCell ref="F99:F100"/>
    <mergeCell ref="F150:F151"/>
    <mergeCell ref="F152:F153"/>
    <mergeCell ref="F123:F124"/>
    <mergeCell ref="F125:F126"/>
    <mergeCell ref="F173:F174"/>
    <mergeCell ref="B167:B168"/>
    <mergeCell ref="F101:F102"/>
    <mergeCell ref="B125:B126"/>
    <mergeCell ref="B123:B124"/>
    <mergeCell ref="B101:B102"/>
    <mergeCell ref="F169:F170"/>
    <mergeCell ref="F167:F168"/>
    <mergeCell ref="F163:F164"/>
    <mergeCell ref="E150:E151"/>
    <mergeCell ref="D123:D124"/>
    <mergeCell ref="A175:A176"/>
    <mergeCell ref="C175:C176"/>
    <mergeCell ref="D175:D176"/>
    <mergeCell ref="E175:E176"/>
    <mergeCell ref="B173:B174"/>
    <mergeCell ref="F177:F178"/>
    <mergeCell ref="B175:B176"/>
    <mergeCell ref="F175:F176"/>
    <mergeCell ref="E163:E164"/>
    <mergeCell ref="A177:A178"/>
    <mergeCell ref="B177:B178"/>
    <mergeCell ref="C177:C178"/>
    <mergeCell ref="D177:D178"/>
    <mergeCell ref="E177:E178"/>
    <mergeCell ref="A173:A174"/>
    <mergeCell ref="C173:C174"/>
    <mergeCell ref="D173:D174"/>
    <mergeCell ref="E173:E174"/>
    <mergeCell ref="A167:A168"/>
    <mergeCell ref="C167:C168"/>
    <mergeCell ref="D167:D168"/>
    <mergeCell ref="C125:C126"/>
    <mergeCell ref="D125:D126"/>
    <mergeCell ref="A152:A153"/>
    <mergeCell ref="B152:B153"/>
    <mergeCell ref="A150:A151"/>
    <mergeCell ref="B150:B151"/>
    <mergeCell ref="D163:D164"/>
    <mergeCell ref="A123:A124"/>
    <mergeCell ref="C123:C124"/>
    <mergeCell ref="A101:A102"/>
    <mergeCell ref="A169:A170"/>
    <mergeCell ref="B169:B170"/>
    <mergeCell ref="C169:C170"/>
    <mergeCell ref="B163:B164"/>
    <mergeCell ref="A163:A164"/>
    <mergeCell ref="C163:C164"/>
    <mergeCell ref="A125:A126"/>
    <mergeCell ref="E152:E153"/>
    <mergeCell ref="C152:C153"/>
    <mergeCell ref="D152:D153"/>
    <mergeCell ref="C150:C151"/>
    <mergeCell ref="C101:C102"/>
    <mergeCell ref="D101:D102"/>
    <mergeCell ref="E101:E102"/>
    <mergeCell ref="E123:E124"/>
    <mergeCell ref="E95:E96"/>
    <mergeCell ref="A93:A94"/>
    <mergeCell ref="C93:C94"/>
    <mergeCell ref="D93:D94"/>
    <mergeCell ref="E93:E94"/>
    <mergeCell ref="B93:B94"/>
    <mergeCell ref="B95:B96"/>
    <mergeCell ref="A95:A96"/>
    <mergeCell ref="A97:A98"/>
    <mergeCell ref="C97:C98"/>
    <mergeCell ref="D97:D98"/>
    <mergeCell ref="E97:E98"/>
    <mergeCell ref="B97:B98"/>
    <mergeCell ref="B99:B100"/>
    <mergeCell ref="A99:A100"/>
    <mergeCell ref="C71:C73"/>
    <mergeCell ref="D71:D73"/>
    <mergeCell ref="E71:E73"/>
    <mergeCell ref="B68:B70"/>
    <mergeCell ref="B71:B73"/>
    <mergeCell ref="C99:C100"/>
    <mergeCell ref="D99:D100"/>
    <mergeCell ref="E99:E100"/>
    <mergeCell ref="C95:C96"/>
    <mergeCell ref="D95:D96"/>
    <mergeCell ref="A76:A77"/>
    <mergeCell ref="B76:B77"/>
    <mergeCell ref="C76:C77"/>
    <mergeCell ref="D76:D77"/>
    <mergeCell ref="E76:E77"/>
    <mergeCell ref="A68:A70"/>
    <mergeCell ref="C68:C70"/>
    <mergeCell ref="D68:D70"/>
    <mergeCell ref="E68:E70"/>
    <mergeCell ref="A71:A73"/>
    <mergeCell ref="A54:A55"/>
    <mergeCell ref="C54:C55"/>
    <mergeCell ref="D54:D55"/>
    <mergeCell ref="E54:E55"/>
    <mergeCell ref="A64:A65"/>
    <mergeCell ref="B64:B65"/>
    <mergeCell ref="C64:C65"/>
    <mergeCell ref="D64:D65"/>
    <mergeCell ref="E64:E65"/>
    <mergeCell ref="B54:B55"/>
    <mergeCell ref="A49:A50"/>
    <mergeCell ref="C49:C50"/>
    <mergeCell ref="D49:D50"/>
    <mergeCell ref="E49:E50"/>
    <mergeCell ref="B49:B50"/>
    <mergeCell ref="A52:A53"/>
    <mergeCell ref="C52:C53"/>
    <mergeCell ref="D52:D53"/>
    <mergeCell ref="E52:E53"/>
    <mergeCell ref="B52:B53"/>
    <mergeCell ref="A1:F1"/>
    <mergeCell ref="A32:A33"/>
    <mergeCell ref="C32:C33"/>
    <mergeCell ref="D32:D33"/>
    <mergeCell ref="E32:E33"/>
    <mergeCell ref="A2:F2"/>
    <mergeCell ref="B32:B33"/>
    <mergeCell ref="F32:F33"/>
    <mergeCell ref="A37:A38"/>
    <mergeCell ref="C37:C38"/>
    <mergeCell ref="D37:D38"/>
    <mergeCell ref="E37:E38"/>
    <mergeCell ref="B37:B38"/>
    <mergeCell ref="A40:A42"/>
    <mergeCell ref="C40:C42"/>
    <mergeCell ref="D40:D42"/>
    <mergeCell ref="E40:E42"/>
    <mergeCell ref="B40:B42"/>
  </mergeCells>
  <printOptions horizontalCentered="1" verticalCentered="1"/>
  <pageMargins left="0.118110236220472" right="0.118110236220472" top="0.15748031496063" bottom="0.15748031496063" header="0.31496062992126" footer="0.31496062992126"/>
  <pageSetup horizontalDpi="600" verticalDpi="600" orientation="portrait" paperSize="9" scale="53" r:id="rId1"/>
  <rowBreaks count="2" manualBreakCount="2">
    <brk id="51" max="255" man="1"/>
    <brk id="107" max="5" man="1"/>
  </rowBreaks>
</worksheet>
</file>

<file path=xl/worksheets/sheet13.xml><?xml version="1.0" encoding="utf-8"?>
<worksheet xmlns="http://schemas.openxmlformats.org/spreadsheetml/2006/main" xmlns:r="http://schemas.openxmlformats.org/officeDocument/2006/relationships">
  <sheetPr>
    <tabColor rgb="FFFF0000"/>
  </sheetPr>
  <dimension ref="A1:D142"/>
  <sheetViews>
    <sheetView view="pageBreakPreview" zoomScaleNormal="145" zoomScaleSheetLayoutView="100" zoomScalePageLayoutView="0" workbookViewId="0" topLeftCell="A29">
      <selection activeCell="F23" sqref="F23"/>
    </sheetView>
  </sheetViews>
  <sheetFormatPr defaultColWidth="9.140625" defaultRowHeight="15"/>
  <cols>
    <col min="1" max="1" width="9.140625" style="75" customWidth="1"/>
    <col min="2" max="2" width="64.57421875" style="22" customWidth="1"/>
    <col min="3" max="3" width="42.421875" style="264" customWidth="1"/>
    <col min="4" max="4" width="28.7109375" style="264" customWidth="1"/>
    <col min="5" max="16384" width="9.140625" style="21" customWidth="1"/>
  </cols>
  <sheetData>
    <row r="1" spans="1:4" ht="15.75">
      <c r="A1" s="339" t="s">
        <v>2045</v>
      </c>
      <c r="B1" s="339"/>
      <c r="C1" s="339"/>
      <c r="D1" s="339"/>
    </row>
    <row r="2" spans="1:4" ht="15.75">
      <c r="A2" s="104" t="s">
        <v>549</v>
      </c>
      <c r="B2" s="106"/>
      <c r="C2" s="106"/>
      <c r="D2" s="106"/>
    </row>
    <row r="3" spans="1:4" ht="15.75">
      <c r="A3" s="106"/>
      <c r="B3" s="106"/>
      <c r="C3" s="106"/>
      <c r="D3" s="106"/>
    </row>
    <row r="4" ht="15.75">
      <c r="A4" s="104" t="s">
        <v>1792</v>
      </c>
    </row>
    <row r="5" ht="15.75">
      <c r="A5" s="104"/>
    </row>
    <row r="6" spans="1:4" ht="81" customHeight="1">
      <c r="A6" s="24" t="s">
        <v>1143</v>
      </c>
      <c r="B6" s="23" t="s">
        <v>1780</v>
      </c>
      <c r="C6" s="24" t="s">
        <v>1781</v>
      </c>
      <c r="D6" s="23" t="s">
        <v>2220</v>
      </c>
    </row>
    <row r="7" spans="1:4" ht="67.5" customHeight="1">
      <c r="A7" s="265">
        <v>1</v>
      </c>
      <c r="B7" s="259" t="s">
        <v>1782</v>
      </c>
      <c r="C7" s="250" t="s">
        <v>1783</v>
      </c>
      <c r="D7" s="250" t="s">
        <v>1783</v>
      </c>
    </row>
    <row r="8" spans="1:4" ht="67.5" customHeight="1">
      <c r="A8" s="265">
        <v>2</v>
      </c>
      <c r="B8" s="259" t="s">
        <v>1784</v>
      </c>
      <c r="C8" s="250" t="s">
        <v>1785</v>
      </c>
      <c r="D8" s="250" t="s">
        <v>1785</v>
      </c>
    </row>
    <row r="9" spans="1:4" ht="67.5" customHeight="1">
      <c r="A9" s="265">
        <v>3</v>
      </c>
      <c r="B9" s="259" t="s">
        <v>1786</v>
      </c>
      <c r="C9" s="250" t="s">
        <v>1787</v>
      </c>
      <c r="D9" s="250" t="s">
        <v>1787</v>
      </c>
    </row>
    <row r="10" spans="1:4" ht="67.5" customHeight="1">
      <c r="A10" s="265">
        <v>4</v>
      </c>
      <c r="B10" s="259" t="s">
        <v>1788</v>
      </c>
      <c r="C10" s="250" t="s">
        <v>1789</v>
      </c>
      <c r="D10" s="250" t="s">
        <v>1789</v>
      </c>
    </row>
    <row r="11" spans="1:4" ht="67.5" customHeight="1">
      <c r="A11" s="265">
        <v>5</v>
      </c>
      <c r="B11" s="259" t="s">
        <v>1790</v>
      </c>
      <c r="C11" s="250" t="s">
        <v>1791</v>
      </c>
      <c r="D11" s="250" t="s">
        <v>1791</v>
      </c>
    </row>
    <row r="12" spans="1:4" ht="67.5" customHeight="1">
      <c r="A12" s="137">
        <v>6</v>
      </c>
      <c r="B12" s="266" t="s">
        <v>1267</v>
      </c>
      <c r="C12" s="118" t="s">
        <v>1268</v>
      </c>
      <c r="D12" s="118" t="s">
        <v>1268</v>
      </c>
    </row>
    <row r="16" ht="15.75">
      <c r="A16" s="104" t="s">
        <v>1793</v>
      </c>
    </row>
    <row r="18" spans="1:4" ht="84.75" customHeight="1">
      <c r="A18" s="24" t="s">
        <v>1143</v>
      </c>
      <c r="B18" s="23" t="s">
        <v>1780</v>
      </c>
      <c r="C18" s="24" t="s">
        <v>1781</v>
      </c>
      <c r="D18" s="23" t="s">
        <v>2220</v>
      </c>
    </row>
    <row r="19" spans="1:4" ht="15" customHeight="1">
      <c r="A19" s="340">
        <v>1</v>
      </c>
      <c r="B19" s="392" t="s">
        <v>1269</v>
      </c>
      <c r="C19" s="336" t="s">
        <v>1795</v>
      </c>
      <c r="D19" s="336" t="s">
        <v>1795</v>
      </c>
    </row>
    <row r="20" spans="1:4" ht="15">
      <c r="A20" s="340"/>
      <c r="B20" s="394"/>
      <c r="C20" s="336"/>
      <c r="D20" s="336"/>
    </row>
    <row r="21" spans="1:4" ht="3" customHeight="1">
      <c r="A21" s="340"/>
      <c r="B21" s="394"/>
      <c r="C21" s="336"/>
      <c r="D21" s="336"/>
    </row>
    <row r="22" spans="1:4" ht="15" customHeight="1" hidden="1">
      <c r="A22" s="340"/>
      <c r="B22" s="393"/>
      <c r="C22" s="336"/>
      <c r="D22" s="336"/>
    </row>
    <row r="23" spans="1:4" ht="44.25" customHeight="1">
      <c r="A23" s="340">
        <v>2</v>
      </c>
      <c r="B23" s="392" t="s">
        <v>1331</v>
      </c>
      <c r="C23" s="336" t="s">
        <v>1270</v>
      </c>
      <c r="D23" s="336" t="s">
        <v>1270</v>
      </c>
    </row>
    <row r="24" spans="1:4" ht="44.25" customHeight="1">
      <c r="A24" s="340"/>
      <c r="B24" s="393"/>
      <c r="C24" s="336"/>
      <c r="D24" s="336"/>
    </row>
    <row r="25" spans="1:4" ht="44.25" customHeight="1">
      <c r="A25" s="235">
        <v>3</v>
      </c>
      <c r="B25" s="247" t="s">
        <v>1271</v>
      </c>
      <c r="C25" s="247" t="s">
        <v>1272</v>
      </c>
      <c r="D25" s="247" t="s">
        <v>1272</v>
      </c>
    </row>
    <row r="26" spans="1:4" ht="44.25" customHeight="1">
      <c r="A26" s="340">
        <v>4</v>
      </c>
      <c r="B26" s="392" t="s">
        <v>1796</v>
      </c>
      <c r="C26" s="336" t="s">
        <v>1797</v>
      </c>
      <c r="D26" s="336" t="s">
        <v>1797</v>
      </c>
    </row>
    <row r="27" spans="1:4" ht="44.25" customHeight="1">
      <c r="A27" s="340"/>
      <c r="B27" s="393"/>
      <c r="C27" s="336"/>
      <c r="D27" s="336"/>
    </row>
    <row r="28" spans="1:4" ht="44.25" customHeight="1">
      <c r="A28" s="235">
        <v>5</v>
      </c>
      <c r="B28" s="247" t="s">
        <v>1273</v>
      </c>
      <c r="C28" s="247" t="s">
        <v>1798</v>
      </c>
      <c r="D28" s="247" t="s">
        <v>1798</v>
      </c>
    </row>
    <row r="29" spans="1:4" ht="44.25" customHeight="1">
      <c r="A29" s="235">
        <v>6</v>
      </c>
      <c r="B29" s="247" t="s">
        <v>1799</v>
      </c>
      <c r="C29" s="247" t="s">
        <v>1800</v>
      </c>
      <c r="D29" s="247" t="s">
        <v>1800</v>
      </c>
    </row>
    <row r="30" spans="1:4" ht="44.25" customHeight="1">
      <c r="A30" s="235">
        <v>7</v>
      </c>
      <c r="B30" s="247" t="s">
        <v>1274</v>
      </c>
      <c r="C30" s="247" t="s">
        <v>1801</v>
      </c>
      <c r="D30" s="247" t="s">
        <v>1801</v>
      </c>
    </row>
    <row r="31" spans="1:4" ht="44.25" customHeight="1">
      <c r="A31" s="235">
        <v>8</v>
      </c>
      <c r="B31" s="247" t="s">
        <v>1275</v>
      </c>
      <c r="C31" s="247" t="s">
        <v>1798</v>
      </c>
      <c r="D31" s="247" t="s">
        <v>1798</v>
      </c>
    </row>
    <row r="32" spans="1:4" ht="44.25" customHeight="1">
      <c r="A32" s="235">
        <v>9</v>
      </c>
      <c r="B32" s="247" t="s">
        <v>1276</v>
      </c>
      <c r="C32" s="247" t="s">
        <v>1798</v>
      </c>
      <c r="D32" s="247" t="s">
        <v>1798</v>
      </c>
    </row>
    <row r="33" spans="1:4" ht="44.25" customHeight="1">
      <c r="A33" s="235">
        <v>10</v>
      </c>
      <c r="B33" s="247" t="s">
        <v>1277</v>
      </c>
      <c r="C33" s="247" t="s">
        <v>1798</v>
      </c>
      <c r="D33" s="247" t="s">
        <v>1798</v>
      </c>
    </row>
    <row r="34" spans="1:4" ht="44.25" customHeight="1">
      <c r="A34" s="235">
        <v>11</v>
      </c>
      <c r="B34" s="247" t="s">
        <v>1278</v>
      </c>
      <c r="C34" s="247" t="s">
        <v>1798</v>
      </c>
      <c r="D34" s="247" t="s">
        <v>1798</v>
      </c>
    </row>
    <row r="35" spans="1:4" ht="44.25" customHeight="1">
      <c r="A35" s="235">
        <v>12</v>
      </c>
      <c r="B35" s="247" t="s">
        <v>1279</v>
      </c>
      <c r="C35" s="247" t="s">
        <v>1798</v>
      </c>
      <c r="D35" s="247" t="s">
        <v>1798</v>
      </c>
    </row>
    <row r="36" spans="1:4" ht="44.25" customHeight="1">
      <c r="A36" s="235">
        <v>13</v>
      </c>
      <c r="B36" s="247" t="s">
        <v>1280</v>
      </c>
      <c r="C36" s="247" t="s">
        <v>1798</v>
      </c>
      <c r="D36" s="247" t="s">
        <v>1798</v>
      </c>
    </row>
    <row r="37" spans="1:4" ht="44.25" customHeight="1">
      <c r="A37" s="235">
        <v>14</v>
      </c>
      <c r="B37" s="247" t="s">
        <v>1281</v>
      </c>
      <c r="C37" s="247" t="s">
        <v>1798</v>
      </c>
      <c r="D37" s="247" t="s">
        <v>1798</v>
      </c>
    </row>
    <row r="38" spans="1:4" ht="44.25" customHeight="1">
      <c r="A38" s="235">
        <v>15</v>
      </c>
      <c r="B38" s="247" t="s">
        <v>1282</v>
      </c>
      <c r="C38" s="247" t="s">
        <v>1798</v>
      </c>
      <c r="D38" s="247" t="s">
        <v>1798</v>
      </c>
    </row>
    <row r="39" spans="1:4" ht="44.25" customHeight="1">
      <c r="A39" s="235">
        <v>16</v>
      </c>
      <c r="B39" s="247" t="s">
        <v>1283</v>
      </c>
      <c r="C39" s="247" t="s">
        <v>1798</v>
      </c>
      <c r="D39" s="247" t="s">
        <v>1798</v>
      </c>
    </row>
    <row r="40" spans="1:4" ht="44.25" customHeight="1">
      <c r="A40" s="235">
        <v>17</v>
      </c>
      <c r="B40" s="247" t="s">
        <v>1802</v>
      </c>
      <c r="C40" s="247" t="s">
        <v>1798</v>
      </c>
      <c r="D40" s="247" t="s">
        <v>1798</v>
      </c>
    </row>
    <row r="41" spans="1:4" ht="44.25" customHeight="1">
      <c r="A41" s="235">
        <v>18</v>
      </c>
      <c r="B41" s="247" t="s">
        <v>1803</v>
      </c>
      <c r="C41" s="247" t="s">
        <v>1804</v>
      </c>
      <c r="D41" s="247" t="s">
        <v>1804</v>
      </c>
    </row>
    <row r="42" spans="1:4" ht="44.25" customHeight="1">
      <c r="A42" s="235">
        <v>19</v>
      </c>
      <c r="B42" s="247" t="s">
        <v>1805</v>
      </c>
      <c r="C42" s="247" t="s">
        <v>1284</v>
      </c>
      <c r="D42" s="247" t="s">
        <v>1284</v>
      </c>
    </row>
    <row r="43" spans="1:4" ht="44.25" customHeight="1">
      <c r="A43" s="235">
        <v>20</v>
      </c>
      <c r="B43" s="247" t="s">
        <v>1285</v>
      </c>
      <c r="C43" s="247" t="s">
        <v>1286</v>
      </c>
      <c r="D43" s="247" t="s">
        <v>1286</v>
      </c>
    </row>
    <row r="44" spans="1:4" ht="44.25" customHeight="1">
      <c r="A44" s="235">
        <v>21</v>
      </c>
      <c r="B44" s="247" t="s">
        <v>1287</v>
      </c>
      <c r="C44" s="247" t="s">
        <v>1288</v>
      </c>
      <c r="D44" s="247" t="s">
        <v>1288</v>
      </c>
    </row>
    <row r="45" spans="1:4" ht="44.25" customHeight="1">
      <c r="A45" s="235">
        <v>22</v>
      </c>
      <c r="B45" s="247" t="s">
        <v>1289</v>
      </c>
      <c r="C45" s="247" t="s">
        <v>1290</v>
      </c>
      <c r="D45" s="247" t="s">
        <v>1290</v>
      </c>
    </row>
    <row r="46" spans="1:4" ht="44.25" customHeight="1">
      <c r="A46" s="235">
        <v>23</v>
      </c>
      <c r="B46" s="247" t="s">
        <v>1806</v>
      </c>
      <c r="C46" s="247" t="s">
        <v>1291</v>
      </c>
      <c r="D46" s="247" t="s">
        <v>1291</v>
      </c>
    </row>
    <row r="47" spans="1:4" ht="44.25" customHeight="1">
      <c r="A47" s="235">
        <v>24</v>
      </c>
      <c r="B47" s="247" t="s">
        <v>1807</v>
      </c>
      <c r="C47" s="247" t="s">
        <v>1808</v>
      </c>
      <c r="D47" s="247" t="s">
        <v>1808</v>
      </c>
    </row>
    <row r="48" spans="1:4" ht="44.25" customHeight="1">
      <c r="A48" s="235">
        <v>25</v>
      </c>
      <c r="B48" s="247" t="s">
        <v>1292</v>
      </c>
      <c r="C48" s="247" t="s">
        <v>1291</v>
      </c>
      <c r="D48" s="247" t="s">
        <v>1291</v>
      </c>
    </row>
    <row r="49" spans="1:4" ht="44.25" customHeight="1">
      <c r="A49" s="235">
        <v>26</v>
      </c>
      <c r="B49" s="247" t="s">
        <v>1293</v>
      </c>
      <c r="C49" s="247" t="s">
        <v>1808</v>
      </c>
      <c r="D49" s="247" t="s">
        <v>1808</v>
      </c>
    </row>
    <row r="50" spans="1:4" ht="44.25" customHeight="1">
      <c r="A50" s="235">
        <v>27</v>
      </c>
      <c r="B50" s="247" t="s">
        <v>1809</v>
      </c>
      <c r="C50" s="247" t="s">
        <v>1294</v>
      </c>
      <c r="D50" s="247" t="s">
        <v>1294</v>
      </c>
    </row>
    <row r="51" spans="1:4" ht="44.25" customHeight="1">
      <c r="A51" s="235">
        <v>28</v>
      </c>
      <c r="B51" s="247" t="s">
        <v>1295</v>
      </c>
      <c r="C51" s="247" t="s">
        <v>1810</v>
      </c>
      <c r="D51" s="247" t="s">
        <v>1810</v>
      </c>
    </row>
    <row r="52" spans="1:4" ht="44.25" customHeight="1">
      <c r="A52" s="235">
        <v>29</v>
      </c>
      <c r="B52" s="247" t="s">
        <v>1296</v>
      </c>
      <c r="C52" s="247" t="s">
        <v>1810</v>
      </c>
      <c r="D52" s="247" t="s">
        <v>1810</v>
      </c>
    </row>
    <row r="53" spans="1:4" ht="44.25" customHeight="1">
      <c r="A53" s="235">
        <v>30</v>
      </c>
      <c r="B53" s="247" t="s">
        <v>1811</v>
      </c>
      <c r="C53" s="247" t="s">
        <v>1808</v>
      </c>
      <c r="D53" s="247" t="s">
        <v>1808</v>
      </c>
    </row>
    <row r="54" spans="1:4" ht="44.25" customHeight="1">
      <c r="A54" s="235">
        <v>31</v>
      </c>
      <c r="B54" s="247" t="s">
        <v>1297</v>
      </c>
      <c r="C54" s="247" t="s">
        <v>1808</v>
      </c>
      <c r="D54" s="247" t="s">
        <v>1808</v>
      </c>
    </row>
    <row r="55" spans="1:4" ht="80.25" customHeight="1">
      <c r="A55" s="235">
        <v>32</v>
      </c>
      <c r="B55" s="247" t="s">
        <v>1298</v>
      </c>
      <c r="C55" s="247" t="s">
        <v>1812</v>
      </c>
      <c r="D55" s="247" t="s">
        <v>1812</v>
      </c>
    </row>
    <row r="56" spans="1:4" ht="76.5" customHeight="1">
      <c r="A56" s="235">
        <v>33</v>
      </c>
      <c r="B56" s="247" t="s">
        <v>1299</v>
      </c>
      <c r="C56" s="247" t="s">
        <v>1300</v>
      </c>
      <c r="D56" s="247" t="s">
        <v>1300</v>
      </c>
    </row>
    <row r="57" spans="1:4" ht="44.25" customHeight="1">
      <c r="A57" s="235">
        <v>34</v>
      </c>
      <c r="B57" s="247" t="s">
        <v>1301</v>
      </c>
      <c r="C57" s="247" t="s">
        <v>1302</v>
      </c>
      <c r="D57" s="247" t="s">
        <v>1302</v>
      </c>
    </row>
    <row r="58" spans="1:4" ht="64.5" customHeight="1">
      <c r="A58" s="235">
        <v>35</v>
      </c>
      <c r="B58" s="247" t="s">
        <v>1303</v>
      </c>
      <c r="C58" s="247" t="s">
        <v>1304</v>
      </c>
      <c r="D58" s="247" t="s">
        <v>1304</v>
      </c>
    </row>
    <row r="59" spans="1:4" ht="44.25" customHeight="1">
      <c r="A59" s="340">
        <v>36</v>
      </c>
      <c r="B59" s="336" t="s">
        <v>1305</v>
      </c>
      <c r="C59" s="336" t="s">
        <v>1814</v>
      </c>
      <c r="D59" s="336" t="s">
        <v>1814</v>
      </c>
    </row>
    <row r="60" spans="1:4" ht="44.25" customHeight="1">
      <c r="A60" s="340"/>
      <c r="B60" s="336"/>
      <c r="C60" s="336"/>
      <c r="D60" s="336"/>
    </row>
    <row r="61" spans="1:4" ht="44.25" customHeight="1">
      <c r="A61" s="340">
        <v>37</v>
      </c>
      <c r="B61" s="392" t="s">
        <v>1306</v>
      </c>
      <c r="C61" s="336" t="s">
        <v>1815</v>
      </c>
      <c r="D61" s="336" t="s">
        <v>1815</v>
      </c>
    </row>
    <row r="62" spans="1:4" ht="44.25" customHeight="1">
      <c r="A62" s="340"/>
      <c r="B62" s="393"/>
      <c r="C62" s="336"/>
      <c r="D62" s="336"/>
    </row>
    <row r="63" spans="1:4" ht="44.25" customHeight="1">
      <c r="A63" s="340">
        <v>38</v>
      </c>
      <c r="B63" s="392" t="s">
        <v>1307</v>
      </c>
      <c r="C63" s="336" t="s">
        <v>1816</v>
      </c>
      <c r="D63" s="336" t="s">
        <v>1816</v>
      </c>
    </row>
    <row r="64" spans="1:4" ht="44.25" customHeight="1">
      <c r="A64" s="340"/>
      <c r="B64" s="393"/>
      <c r="C64" s="336"/>
      <c r="D64" s="336"/>
    </row>
    <row r="65" spans="1:4" ht="48" customHeight="1">
      <c r="A65" s="235">
        <v>39</v>
      </c>
      <c r="B65" s="247" t="s">
        <v>1308</v>
      </c>
      <c r="C65" s="247" t="s">
        <v>1817</v>
      </c>
      <c r="D65" s="247" t="s">
        <v>1817</v>
      </c>
    </row>
    <row r="66" spans="1:4" ht="44.25" customHeight="1">
      <c r="A66" s="235">
        <v>40</v>
      </c>
      <c r="B66" s="247" t="s">
        <v>1309</v>
      </c>
      <c r="C66" s="247" t="s">
        <v>1818</v>
      </c>
      <c r="D66" s="247" t="s">
        <v>1818</v>
      </c>
    </row>
    <row r="67" spans="1:4" ht="44.25" customHeight="1">
      <c r="A67" s="235">
        <v>41</v>
      </c>
      <c r="B67" s="247" t="s">
        <v>1310</v>
      </c>
      <c r="C67" s="247" t="s">
        <v>2186</v>
      </c>
      <c r="D67" s="247" t="s">
        <v>2186</v>
      </c>
    </row>
    <row r="68" spans="1:4" ht="44.25" customHeight="1">
      <c r="A68" s="235">
        <v>42</v>
      </c>
      <c r="B68" s="247" t="s">
        <v>1311</v>
      </c>
      <c r="C68" s="247" t="s">
        <v>1312</v>
      </c>
      <c r="D68" s="247" t="s">
        <v>1312</v>
      </c>
    </row>
    <row r="69" spans="1:4" ht="57" customHeight="1">
      <c r="A69" s="235">
        <v>43</v>
      </c>
      <c r="B69" s="247" t="s">
        <v>1313</v>
      </c>
      <c r="C69" s="247" t="s">
        <v>1819</v>
      </c>
      <c r="D69" s="247" t="s">
        <v>1819</v>
      </c>
    </row>
    <row r="70" spans="1:4" ht="57" customHeight="1">
      <c r="A70" s="235">
        <v>44</v>
      </c>
      <c r="B70" s="247" t="s">
        <v>1314</v>
      </c>
      <c r="C70" s="247" t="s">
        <v>1820</v>
      </c>
      <c r="D70" s="247" t="s">
        <v>1820</v>
      </c>
    </row>
    <row r="71" spans="1:4" ht="103.5" customHeight="1">
      <c r="A71" s="235">
        <v>45</v>
      </c>
      <c r="B71" s="247" t="s">
        <v>1821</v>
      </c>
      <c r="C71" s="247" t="s">
        <v>1822</v>
      </c>
      <c r="D71" s="247" t="s">
        <v>1822</v>
      </c>
    </row>
    <row r="72" spans="1:4" ht="60.75" customHeight="1">
      <c r="A72" s="235">
        <v>46</v>
      </c>
      <c r="B72" s="247" t="s">
        <v>1315</v>
      </c>
      <c r="C72" s="247" t="s">
        <v>1316</v>
      </c>
      <c r="D72" s="247" t="s">
        <v>1316</v>
      </c>
    </row>
    <row r="73" spans="1:4" ht="102.75" customHeight="1">
      <c r="A73" s="235">
        <v>47</v>
      </c>
      <c r="B73" s="247" t="s">
        <v>1974</v>
      </c>
      <c r="C73" s="247" t="s">
        <v>1823</v>
      </c>
      <c r="D73" s="247" t="s">
        <v>1823</v>
      </c>
    </row>
    <row r="74" spans="1:4" ht="77.25" customHeight="1">
      <c r="A74" s="235">
        <v>48</v>
      </c>
      <c r="B74" s="247" t="s">
        <v>1317</v>
      </c>
      <c r="C74" s="247" t="s">
        <v>1318</v>
      </c>
      <c r="D74" s="247" t="s">
        <v>1318</v>
      </c>
    </row>
    <row r="75" spans="1:4" ht="75.75" customHeight="1">
      <c r="A75" s="235">
        <v>49</v>
      </c>
      <c r="B75" s="247" t="s">
        <v>1319</v>
      </c>
      <c r="C75" s="247" t="s">
        <v>1801</v>
      </c>
      <c r="D75" s="247" t="s">
        <v>1801</v>
      </c>
    </row>
    <row r="76" spans="1:4" ht="87.75" customHeight="1">
      <c r="A76" s="235">
        <v>50</v>
      </c>
      <c r="B76" s="247" t="s">
        <v>1824</v>
      </c>
      <c r="C76" s="247" t="s">
        <v>1825</v>
      </c>
      <c r="D76" s="247" t="s">
        <v>1825</v>
      </c>
    </row>
    <row r="77" spans="1:4" ht="44.25" customHeight="1">
      <c r="A77" s="340">
        <v>51</v>
      </c>
      <c r="B77" s="392" t="s">
        <v>1332</v>
      </c>
      <c r="C77" s="336" t="s">
        <v>1826</v>
      </c>
      <c r="D77" s="336" t="s">
        <v>1826</v>
      </c>
    </row>
    <row r="78" spans="1:4" ht="57.75" customHeight="1">
      <c r="A78" s="340"/>
      <c r="B78" s="393"/>
      <c r="C78" s="336"/>
      <c r="D78" s="336"/>
    </row>
    <row r="79" spans="1:4" ht="44.25" customHeight="1">
      <c r="A79" s="235">
        <v>52</v>
      </c>
      <c r="B79" s="247" t="s">
        <v>1827</v>
      </c>
      <c r="C79" s="247" t="s">
        <v>1828</v>
      </c>
      <c r="D79" s="247" t="s">
        <v>1828</v>
      </c>
    </row>
    <row r="80" spans="1:4" ht="60.75" customHeight="1">
      <c r="A80" s="235">
        <v>53</v>
      </c>
      <c r="B80" s="247" t="s">
        <v>1829</v>
      </c>
      <c r="C80" s="247" t="s">
        <v>1830</v>
      </c>
      <c r="D80" s="247" t="s">
        <v>1830</v>
      </c>
    </row>
    <row r="81" spans="1:4" ht="53.25" customHeight="1">
      <c r="A81" s="235">
        <v>54</v>
      </c>
      <c r="B81" s="247" t="s">
        <v>1831</v>
      </c>
      <c r="C81" s="247" t="s">
        <v>1832</v>
      </c>
      <c r="D81" s="247" t="s">
        <v>1832</v>
      </c>
    </row>
    <row r="82" spans="1:4" ht="44.25" customHeight="1">
      <c r="A82" s="235">
        <v>55</v>
      </c>
      <c r="B82" s="247" t="s">
        <v>1833</v>
      </c>
      <c r="C82" s="247" t="s">
        <v>1834</v>
      </c>
      <c r="D82" s="247" t="s">
        <v>1834</v>
      </c>
    </row>
    <row r="83" spans="1:4" ht="51.75" customHeight="1">
      <c r="A83" s="235">
        <v>56</v>
      </c>
      <c r="B83" s="247" t="s">
        <v>1835</v>
      </c>
      <c r="C83" s="247" t="s">
        <v>1836</v>
      </c>
      <c r="D83" s="247" t="s">
        <v>1836</v>
      </c>
    </row>
    <row r="84" spans="1:4" ht="44.25" customHeight="1">
      <c r="A84" s="235">
        <v>57</v>
      </c>
      <c r="B84" s="247" t="s">
        <v>1320</v>
      </c>
      <c r="C84" s="247" t="s">
        <v>1837</v>
      </c>
      <c r="D84" s="247" t="s">
        <v>1837</v>
      </c>
    </row>
    <row r="85" spans="1:4" ht="44.25" customHeight="1">
      <c r="A85" s="235">
        <v>58</v>
      </c>
      <c r="B85" s="247" t="s">
        <v>1321</v>
      </c>
      <c r="C85" s="247" t="s">
        <v>1810</v>
      </c>
      <c r="D85" s="247" t="s">
        <v>1810</v>
      </c>
    </row>
    <row r="86" spans="1:4" ht="44.25" customHeight="1">
      <c r="A86" s="235">
        <v>59</v>
      </c>
      <c r="B86" s="247" t="s">
        <v>1322</v>
      </c>
      <c r="C86" s="247" t="s">
        <v>1839</v>
      </c>
      <c r="D86" s="247" t="s">
        <v>1839</v>
      </c>
    </row>
    <row r="87" spans="1:4" ht="74.25" customHeight="1">
      <c r="A87" s="235">
        <v>60</v>
      </c>
      <c r="B87" s="247" t="s">
        <v>1323</v>
      </c>
      <c r="C87" s="247" t="s">
        <v>1801</v>
      </c>
      <c r="D87" s="247" t="s">
        <v>1801</v>
      </c>
    </row>
    <row r="88" spans="1:4" ht="44.25" customHeight="1">
      <c r="A88" s="235">
        <v>61</v>
      </c>
      <c r="B88" s="247" t="s">
        <v>1324</v>
      </c>
      <c r="C88" s="247" t="s">
        <v>1801</v>
      </c>
      <c r="D88" s="247" t="s">
        <v>1801</v>
      </c>
    </row>
    <row r="89" spans="1:4" ht="44.25" customHeight="1">
      <c r="A89" s="235">
        <v>62</v>
      </c>
      <c r="B89" s="247" t="s">
        <v>1840</v>
      </c>
      <c r="C89" s="247" t="s">
        <v>1801</v>
      </c>
      <c r="D89" s="247" t="s">
        <v>1801</v>
      </c>
    </row>
    <row r="90" spans="1:4" ht="44.25" customHeight="1">
      <c r="A90" s="235">
        <v>63</v>
      </c>
      <c r="B90" s="247" t="s">
        <v>1841</v>
      </c>
      <c r="C90" s="247" t="s">
        <v>1842</v>
      </c>
      <c r="D90" s="247" t="s">
        <v>1842</v>
      </c>
    </row>
    <row r="91" spans="1:4" ht="44.25" customHeight="1">
      <c r="A91" s="235">
        <v>64</v>
      </c>
      <c r="B91" s="247" t="s">
        <v>1325</v>
      </c>
      <c r="C91" s="247" t="s">
        <v>1326</v>
      </c>
      <c r="D91" s="247" t="s">
        <v>1326</v>
      </c>
    </row>
    <row r="92" spans="1:4" ht="44.25" customHeight="1">
      <c r="A92" s="396">
        <v>65</v>
      </c>
      <c r="B92" s="336" t="s">
        <v>1327</v>
      </c>
      <c r="C92" s="336" t="s">
        <v>1328</v>
      </c>
      <c r="D92" s="336" t="s">
        <v>1328</v>
      </c>
    </row>
    <row r="93" spans="1:4" ht="44.25" customHeight="1">
      <c r="A93" s="397"/>
      <c r="B93" s="336"/>
      <c r="C93" s="336"/>
      <c r="D93" s="336"/>
    </row>
    <row r="94" spans="1:4" ht="44.25" customHeight="1">
      <c r="A94" s="235">
        <v>66</v>
      </c>
      <c r="B94" s="247" t="s">
        <v>1329</v>
      </c>
      <c r="C94" s="247" t="s">
        <v>1330</v>
      </c>
      <c r="D94" s="247" t="s">
        <v>1330</v>
      </c>
    </row>
    <row r="95" spans="1:4" ht="15">
      <c r="A95" s="251"/>
      <c r="B95" s="142"/>
      <c r="C95" s="186"/>
      <c r="D95" s="186"/>
    </row>
    <row r="96" spans="1:4" ht="15">
      <c r="A96" s="398" t="s">
        <v>556</v>
      </c>
      <c r="B96" s="398"/>
      <c r="C96" s="398"/>
      <c r="D96" s="398"/>
    </row>
    <row r="97" spans="1:4" ht="15">
      <c r="A97" s="398" t="s">
        <v>550</v>
      </c>
      <c r="B97" s="398"/>
      <c r="C97" s="398"/>
      <c r="D97" s="398"/>
    </row>
    <row r="98" spans="1:4" ht="101.25" customHeight="1">
      <c r="A98" s="379" t="s">
        <v>555</v>
      </c>
      <c r="B98" s="379"/>
      <c r="C98" s="379"/>
      <c r="D98" s="379"/>
    </row>
    <row r="99" spans="1:4" ht="74.25" customHeight="1">
      <c r="A99" s="379" t="s">
        <v>551</v>
      </c>
      <c r="B99" s="379"/>
      <c r="C99" s="379"/>
      <c r="D99" s="379"/>
    </row>
    <row r="100" spans="1:4" ht="15">
      <c r="A100" s="398" t="s">
        <v>552</v>
      </c>
      <c r="B100" s="398"/>
      <c r="C100" s="398"/>
      <c r="D100" s="398"/>
    </row>
    <row r="101" spans="1:4" ht="15">
      <c r="A101" s="398" t="s">
        <v>553</v>
      </c>
      <c r="B101" s="398"/>
      <c r="C101" s="398"/>
      <c r="D101" s="398"/>
    </row>
    <row r="102" spans="1:4" ht="15">
      <c r="A102" s="398" t="s">
        <v>554</v>
      </c>
      <c r="B102" s="398"/>
      <c r="C102" s="398"/>
      <c r="D102" s="398"/>
    </row>
    <row r="103" spans="1:4" ht="15">
      <c r="A103" s="251"/>
      <c r="B103" s="142"/>
      <c r="C103" s="186"/>
      <c r="D103" s="186"/>
    </row>
    <row r="104" spans="1:4" ht="15">
      <c r="A104" s="251"/>
      <c r="B104" s="142"/>
      <c r="C104" s="186"/>
      <c r="D104" s="186"/>
    </row>
    <row r="105" spans="1:4" ht="15">
      <c r="A105" s="251"/>
      <c r="B105" s="142"/>
      <c r="C105" s="186"/>
      <c r="D105" s="186"/>
    </row>
    <row r="106" spans="1:4" ht="15">
      <c r="A106" s="251"/>
      <c r="B106" s="142"/>
      <c r="C106" s="186"/>
      <c r="D106" s="186"/>
    </row>
    <row r="107" spans="1:4" ht="15">
      <c r="A107" s="251"/>
      <c r="B107" s="142"/>
      <c r="C107" s="186"/>
      <c r="D107" s="186"/>
    </row>
    <row r="108" spans="1:4" ht="15">
      <c r="A108" s="251"/>
      <c r="B108" s="142"/>
      <c r="C108" s="186"/>
      <c r="D108" s="186"/>
    </row>
    <row r="109" spans="1:4" ht="15">
      <c r="A109" s="251"/>
      <c r="B109" s="142"/>
      <c r="C109" s="186"/>
      <c r="D109" s="186"/>
    </row>
    <row r="110" spans="1:4" ht="15">
      <c r="A110" s="251"/>
      <c r="B110" s="142"/>
      <c r="C110" s="186"/>
      <c r="D110" s="186"/>
    </row>
    <row r="111" spans="1:4" ht="15">
      <c r="A111" s="251"/>
      <c r="B111" s="142"/>
      <c r="C111" s="186"/>
      <c r="D111" s="186"/>
    </row>
    <row r="112" spans="1:4" ht="15">
      <c r="A112" s="251"/>
      <c r="B112" s="142"/>
      <c r="C112" s="186"/>
      <c r="D112" s="186"/>
    </row>
    <row r="113" spans="1:4" ht="15">
      <c r="A113" s="251"/>
      <c r="B113" s="142"/>
      <c r="C113" s="186"/>
      <c r="D113" s="186"/>
    </row>
    <row r="114" spans="1:4" ht="15">
      <c r="A114" s="251"/>
      <c r="B114" s="142"/>
      <c r="C114" s="186"/>
      <c r="D114" s="186"/>
    </row>
    <row r="115" spans="1:4" ht="15">
      <c r="A115" s="251"/>
      <c r="B115" s="142"/>
      <c r="C115" s="186"/>
      <c r="D115" s="186"/>
    </row>
    <row r="116" spans="1:4" ht="15">
      <c r="A116" s="251"/>
      <c r="B116" s="142"/>
      <c r="C116" s="186"/>
      <c r="D116" s="186"/>
    </row>
    <row r="117" spans="1:4" ht="15">
      <c r="A117" s="251"/>
      <c r="B117" s="142"/>
      <c r="C117" s="186"/>
      <c r="D117" s="186"/>
    </row>
    <row r="118" spans="1:4" ht="15">
      <c r="A118" s="251"/>
      <c r="B118" s="142"/>
      <c r="C118" s="186"/>
      <c r="D118" s="186"/>
    </row>
    <row r="119" spans="1:4" ht="15">
      <c r="A119" s="251"/>
      <c r="B119" s="142"/>
      <c r="C119" s="186"/>
      <c r="D119" s="186"/>
    </row>
    <row r="120" spans="1:4" ht="15">
      <c r="A120" s="251"/>
      <c r="B120" s="142"/>
      <c r="C120" s="186"/>
      <c r="D120" s="186"/>
    </row>
    <row r="121" spans="1:4" ht="15">
      <c r="A121" s="251"/>
      <c r="B121" s="142"/>
      <c r="C121" s="186"/>
      <c r="D121" s="186"/>
    </row>
    <row r="122" spans="1:4" ht="15">
      <c r="A122" s="251"/>
      <c r="B122" s="142"/>
      <c r="C122" s="186"/>
      <c r="D122" s="186"/>
    </row>
    <row r="123" spans="1:4" ht="15">
      <c r="A123" s="251"/>
      <c r="B123" s="142"/>
      <c r="C123" s="186"/>
      <c r="D123" s="186"/>
    </row>
    <row r="124" spans="1:4" ht="15">
      <c r="A124" s="251"/>
      <c r="B124" s="142"/>
      <c r="C124" s="186"/>
      <c r="D124" s="186"/>
    </row>
    <row r="125" spans="1:4" ht="15">
      <c r="A125" s="251"/>
      <c r="B125" s="142"/>
      <c r="C125" s="186"/>
      <c r="D125" s="186"/>
    </row>
    <row r="126" spans="1:4" ht="15">
      <c r="A126" s="251"/>
      <c r="B126" s="142"/>
      <c r="C126" s="186"/>
      <c r="D126" s="186"/>
    </row>
    <row r="127" spans="1:4" ht="15">
      <c r="A127" s="251"/>
      <c r="B127" s="142"/>
      <c r="C127" s="186"/>
      <c r="D127" s="186"/>
    </row>
    <row r="128" spans="1:4" ht="15">
      <c r="A128" s="251"/>
      <c r="B128" s="142"/>
      <c r="C128" s="186"/>
      <c r="D128" s="186"/>
    </row>
    <row r="129" spans="1:4" ht="15">
      <c r="A129" s="251"/>
      <c r="B129" s="142"/>
      <c r="C129" s="186"/>
      <c r="D129" s="186"/>
    </row>
    <row r="130" spans="1:4" ht="15">
      <c r="A130" s="251"/>
      <c r="B130" s="142"/>
      <c r="C130" s="186"/>
      <c r="D130" s="186"/>
    </row>
    <row r="131" spans="1:4" ht="15">
      <c r="A131" s="251"/>
      <c r="B131" s="142"/>
      <c r="C131" s="186"/>
      <c r="D131" s="186"/>
    </row>
    <row r="132" spans="1:4" ht="15">
      <c r="A132" s="251"/>
      <c r="B132" s="142"/>
      <c r="C132" s="186"/>
      <c r="D132" s="186"/>
    </row>
    <row r="133" spans="1:4" ht="15">
      <c r="A133" s="251"/>
      <c r="B133" s="142"/>
      <c r="C133" s="186"/>
      <c r="D133" s="186"/>
    </row>
    <row r="134" spans="1:4" ht="15">
      <c r="A134" s="251"/>
      <c r="B134" s="142"/>
      <c r="C134" s="186"/>
      <c r="D134" s="186"/>
    </row>
    <row r="135" spans="1:4" ht="15">
      <c r="A135" s="251"/>
      <c r="B135" s="142"/>
      <c r="C135" s="186"/>
      <c r="D135" s="186"/>
    </row>
    <row r="136" spans="1:4" ht="15">
      <c r="A136" s="251"/>
      <c r="B136" s="142"/>
      <c r="C136" s="186"/>
      <c r="D136" s="186"/>
    </row>
    <row r="137" spans="1:4" ht="15">
      <c r="A137" s="251"/>
      <c r="B137" s="142"/>
      <c r="C137" s="186"/>
      <c r="D137" s="186"/>
    </row>
    <row r="138" spans="1:4" ht="15">
      <c r="A138" s="251"/>
      <c r="B138" s="142"/>
      <c r="C138" s="186"/>
      <c r="D138" s="186"/>
    </row>
    <row r="139" spans="1:4" ht="15">
      <c r="A139" s="251"/>
      <c r="B139" s="142"/>
      <c r="C139" s="186"/>
      <c r="D139" s="186"/>
    </row>
    <row r="140" spans="1:4" ht="15">
      <c r="A140" s="251"/>
      <c r="B140" s="142"/>
      <c r="C140" s="186"/>
      <c r="D140" s="186"/>
    </row>
    <row r="141" spans="1:4" ht="15">
      <c r="A141" s="251"/>
      <c r="B141" s="142"/>
      <c r="C141" s="186"/>
      <c r="D141" s="186"/>
    </row>
    <row r="142" spans="1:4" ht="15">
      <c r="A142" s="251"/>
      <c r="B142" s="142"/>
      <c r="C142" s="186"/>
      <c r="D142" s="186"/>
    </row>
  </sheetData>
  <sheetProtection/>
  <mergeCells count="40">
    <mergeCell ref="A92:A93"/>
    <mergeCell ref="B77:B78"/>
    <mergeCell ref="A102:D102"/>
    <mergeCell ref="A96:D96"/>
    <mergeCell ref="A97:D97"/>
    <mergeCell ref="A98:D98"/>
    <mergeCell ref="A99:D99"/>
    <mergeCell ref="A100:D100"/>
    <mergeCell ref="A101:D101"/>
    <mergeCell ref="D77:D78"/>
    <mergeCell ref="B92:B93"/>
    <mergeCell ref="C92:C93"/>
    <mergeCell ref="D92:D93"/>
    <mergeCell ref="D59:D60"/>
    <mergeCell ref="D61:D62"/>
    <mergeCell ref="D63:D64"/>
    <mergeCell ref="A77:A78"/>
    <mergeCell ref="C77:C78"/>
    <mergeCell ref="B61:B62"/>
    <mergeCell ref="B63:B64"/>
    <mergeCell ref="A61:A62"/>
    <mergeCell ref="C61:C62"/>
    <mergeCell ref="A63:A64"/>
    <mergeCell ref="C63:C64"/>
    <mergeCell ref="C26:C27"/>
    <mergeCell ref="A59:A60"/>
    <mergeCell ref="B59:B60"/>
    <mergeCell ref="C59:C60"/>
    <mergeCell ref="B26:B27"/>
    <mergeCell ref="D26:D27"/>
    <mergeCell ref="A26:A27"/>
    <mergeCell ref="A1:D1"/>
    <mergeCell ref="A19:A22"/>
    <mergeCell ref="C19:C22"/>
    <mergeCell ref="A23:A24"/>
    <mergeCell ref="C23:C24"/>
    <mergeCell ref="B19:B22"/>
    <mergeCell ref="D19:D22"/>
    <mergeCell ref="B23:B24"/>
    <mergeCell ref="D23:D24"/>
  </mergeCells>
  <printOptions/>
  <pageMargins left="0.7" right="0.7" top="0.75" bottom="0.75" header="0.3" footer="0.3"/>
  <pageSetup horizontalDpi="600" verticalDpi="600" orientation="portrait" paperSize="9" scale="47" r:id="rId1"/>
  <rowBreaks count="2" manualBreakCount="2">
    <brk id="39" max="6" man="1"/>
    <brk id="71" max="6" man="1"/>
  </rowBreaks>
</worksheet>
</file>

<file path=xl/worksheets/sheet14.xml><?xml version="1.0" encoding="utf-8"?>
<worksheet xmlns="http://schemas.openxmlformats.org/spreadsheetml/2006/main" xmlns:r="http://schemas.openxmlformats.org/officeDocument/2006/relationships">
  <sheetPr>
    <tabColor rgb="FFFF0000"/>
  </sheetPr>
  <dimension ref="A1:E151"/>
  <sheetViews>
    <sheetView view="pageBreakPreview" zoomScaleNormal="145" zoomScaleSheetLayoutView="100" zoomScalePageLayoutView="0" workbookViewId="0" topLeftCell="A1">
      <selection activeCell="D71" sqref="D71"/>
    </sheetView>
  </sheetViews>
  <sheetFormatPr defaultColWidth="9.140625" defaultRowHeight="15"/>
  <cols>
    <col min="1" max="1" width="9.140625" style="75" customWidth="1"/>
    <col min="2" max="2" width="46.57421875" style="22" customWidth="1"/>
    <col min="3" max="3" width="59.00390625" style="264" customWidth="1"/>
    <col min="4" max="4" width="28.7109375" style="264" customWidth="1"/>
    <col min="5" max="5" width="27.140625" style="21" customWidth="1"/>
    <col min="6" max="16384" width="9.140625" style="21" customWidth="1"/>
  </cols>
  <sheetData>
    <row r="1" spans="1:4" ht="15.75">
      <c r="A1" s="339" t="s">
        <v>2045</v>
      </c>
      <c r="B1" s="339"/>
      <c r="C1" s="339"/>
      <c r="D1" s="339"/>
    </row>
    <row r="2" spans="1:4" ht="15.75">
      <c r="A2" s="104" t="s">
        <v>549</v>
      </c>
      <c r="B2" s="106"/>
      <c r="C2" s="106"/>
      <c r="D2" s="106"/>
    </row>
    <row r="3" spans="1:4" ht="15.75" customHeight="1">
      <c r="A3" s="97"/>
      <c r="B3" s="97"/>
      <c r="C3" s="97"/>
      <c r="D3" s="97"/>
    </row>
    <row r="4" spans="1:4" ht="27.75" customHeight="1">
      <c r="A4" s="338" t="s">
        <v>2109</v>
      </c>
      <c r="B4" s="338"/>
      <c r="C4" s="338"/>
      <c r="D4" s="338"/>
    </row>
    <row r="5" spans="1:5" ht="15.75">
      <c r="A5" s="104"/>
      <c r="E5" s="101"/>
    </row>
    <row r="6" spans="1:5" s="22" customFormat="1" ht="63">
      <c r="A6" s="23" t="s">
        <v>1143</v>
      </c>
      <c r="B6" s="23" t="s">
        <v>1780</v>
      </c>
      <c r="C6" s="23" t="s">
        <v>1360</v>
      </c>
      <c r="D6" s="23" t="s">
        <v>2221</v>
      </c>
      <c r="E6" s="267"/>
    </row>
    <row r="7" spans="1:5" s="22" customFormat="1" ht="47.25" customHeight="1">
      <c r="A7" s="340" t="s">
        <v>903</v>
      </c>
      <c r="B7" s="336" t="s">
        <v>1373</v>
      </c>
      <c r="C7" s="400" t="s">
        <v>1333</v>
      </c>
      <c r="D7" s="340" t="s">
        <v>1334</v>
      </c>
      <c r="E7" s="268"/>
    </row>
    <row r="8" spans="1:4" s="22" customFormat="1" ht="30" customHeight="1">
      <c r="A8" s="340"/>
      <c r="B8" s="336"/>
      <c r="C8" s="400"/>
      <c r="D8" s="340"/>
    </row>
    <row r="9" spans="1:4" s="22" customFormat="1" ht="2.25" customHeight="1">
      <c r="A9" s="340"/>
      <c r="B9" s="336"/>
      <c r="C9" s="400"/>
      <c r="D9" s="340"/>
    </row>
    <row r="10" spans="1:4" s="22" customFormat="1" ht="46.5" customHeight="1">
      <c r="A10" s="340" t="s">
        <v>478</v>
      </c>
      <c r="B10" s="390" t="s">
        <v>1335</v>
      </c>
      <c r="C10" s="390" t="s">
        <v>1336</v>
      </c>
      <c r="D10" s="341">
        <v>258.39</v>
      </c>
    </row>
    <row r="11" spans="1:4" s="22" customFormat="1" ht="15.75" customHeight="1">
      <c r="A11" s="340"/>
      <c r="B11" s="390"/>
      <c r="C11" s="390"/>
      <c r="D11" s="341"/>
    </row>
    <row r="12" spans="1:4" s="22" customFormat="1" ht="15">
      <c r="A12" s="340"/>
      <c r="B12" s="390"/>
      <c r="C12" s="390"/>
      <c r="D12" s="341"/>
    </row>
    <row r="13" spans="1:4" s="22" customFormat="1" ht="53.25" customHeight="1">
      <c r="A13" s="340" t="s">
        <v>905</v>
      </c>
      <c r="B13" s="336" t="s">
        <v>1374</v>
      </c>
      <c r="C13" s="390" t="s">
        <v>1337</v>
      </c>
      <c r="D13" s="341">
        <v>121.8</v>
      </c>
    </row>
    <row r="14" spans="1:4" s="22" customFormat="1" ht="53.25" customHeight="1">
      <c r="A14" s="340"/>
      <c r="B14" s="336"/>
      <c r="C14" s="390"/>
      <c r="D14" s="341"/>
    </row>
    <row r="15" spans="1:4" s="22" customFormat="1" ht="53.25" customHeight="1">
      <c r="A15" s="340"/>
      <c r="B15" s="336"/>
      <c r="C15" s="390"/>
      <c r="D15" s="341"/>
    </row>
    <row r="16" spans="1:4" s="22" customFormat="1" ht="53.25" customHeight="1">
      <c r="A16" s="340"/>
      <c r="B16" s="336"/>
      <c r="C16" s="390"/>
      <c r="D16" s="341"/>
    </row>
    <row r="17" spans="1:4" s="22" customFormat="1" ht="53.25" customHeight="1">
      <c r="A17" s="340" t="s">
        <v>484</v>
      </c>
      <c r="B17" s="336" t="s">
        <v>1372</v>
      </c>
      <c r="C17" s="400" t="s">
        <v>1338</v>
      </c>
      <c r="D17" s="341">
        <v>793.75</v>
      </c>
    </row>
    <row r="18" spans="1:4" s="22" customFormat="1" ht="53.25" customHeight="1">
      <c r="A18" s="340"/>
      <c r="B18" s="336"/>
      <c r="C18" s="400"/>
      <c r="D18" s="341"/>
    </row>
    <row r="19" spans="1:4" s="22" customFormat="1" ht="53.25" customHeight="1">
      <c r="A19" s="340"/>
      <c r="B19" s="336"/>
      <c r="C19" s="400"/>
      <c r="D19" s="341"/>
    </row>
    <row r="20" spans="1:4" s="22" customFormat="1" ht="53.25" customHeight="1">
      <c r="A20" s="340"/>
      <c r="B20" s="336"/>
      <c r="C20" s="400"/>
      <c r="D20" s="341"/>
    </row>
    <row r="21" spans="1:4" s="22" customFormat="1" ht="53.25" customHeight="1">
      <c r="A21" s="340" t="s">
        <v>1339</v>
      </c>
      <c r="B21" s="336" t="s">
        <v>1370</v>
      </c>
      <c r="C21" s="400" t="s">
        <v>1340</v>
      </c>
      <c r="D21" s="399">
        <v>470</v>
      </c>
    </row>
    <row r="22" spans="1:4" s="22" customFormat="1" ht="53.25" customHeight="1">
      <c r="A22" s="340"/>
      <c r="B22" s="336"/>
      <c r="C22" s="400"/>
      <c r="D22" s="399"/>
    </row>
    <row r="23" spans="1:4" s="22" customFormat="1" ht="53.25" customHeight="1">
      <c r="A23" s="340"/>
      <c r="B23" s="336"/>
      <c r="C23" s="400"/>
      <c r="D23" s="399"/>
    </row>
    <row r="24" spans="1:4" s="22" customFormat="1" ht="53.25" customHeight="1">
      <c r="A24" s="340"/>
      <c r="B24" s="336"/>
      <c r="C24" s="400"/>
      <c r="D24" s="399"/>
    </row>
    <row r="25" spans="1:4" s="22" customFormat="1" ht="53.25" customHeight="1">
      <c r="A25" s="340" t="s">
        <v>1341</v>
      </c>
      <c r="B25" s="336" t="s">
        <v>1371</v>
      </c>
      <c r="C25" s="400" t="s">
        <v>1342</v>
      </c>
      <c r="D25" s="399">
        <v>391</v>
      </c>
    </row>
    <row r="26" spans="1:4" s="22" customFormat="1" ht="53.25" customHeight="1">
      <c r="A26" s="340"/>
      <c r="B26" s="336"/>
      <c r="C26" s="400"/>
      <c r="D26" s="399"/>
    </row>
    <row r="27" spans="1:4" s="22" customFormat="1" ht="53.25" customHeight="1">
      <c r="A27" s="340"/>
      <c r="B27" s="336"/>
      <c r="C27" s="400"/>
      <c r="D27" s="399"/>
    </row>
    <row r="28" spans="1:4" s="22" customFormat="1" ht="53.25" customHeight="1">
      <c r="A28" s="340" t="s">
        <v>1343</v>
      </c>
      <c r="B28" s="336" t="s">
        <v>1369</v>
      </c>
      <c r="C28" s="400" t="s">
        <v>1342</v>
      </c>
      <c r="D28" s="399">
        <v>391</v>
      </c>
    </row>
    <row r="29" spans="1:4" s="22" customFormat="1" ht="53.25" customHeight="1">
      <c r="A29" s="340"/>
      <c r="B29" s="336"/>
      <c r="C29" s="400"/>
      <c r="D29" s="399"/>
    </row>
    <row r="30" spans="1:4" s="22" customFormat="1" ht="53.25" customHeight="1">
      <c r="A30" s="340" t="s">
        <v>1344</v>
      </c>
      <c r="B30" s="336" t="s">
        <v>1368</v>
      </c>
      <c r="C30" s="400" t="s">
        <v>1345</v>
      </c>
      <c r="D30" s="341">
        <v>500.25</v>
      </c>
    </row>
    <row r="31" spans="1:4" s="22" customFormat="1" ht="53.25" customHeight="1">
      <c r="A31" s="340"/>
      <c r="B31" s="336"/>
      <c r="C31" s="400"/>
      <c r="D31" s="341"/>
    </row>
    <row r="32" spans="1:4" s="22" customFormat="1" ht="53.25" customHeight="1">
      <c r="A32" s="340" t="s">
        <v>1346</v>
      </c>
      <c r="B32" s="336" t="s">
        <v>2187</v>
      </c>
      <c r="C32" s="392" t="s">
        <v>1375</v>
      </c>
      <c r="D32" s="341">
        <v>95.52</v>
      </c>
    </row>
    <row r="33" spans="1:4" s="22" customFormat="1" ht="53.25" customHeight="1">
      <c r="A33" s="340"/>
      <c r="B33" s="336"/>
      <c r="C33" s="394"/>
      <c r="D33" s="341"/>
    </row>
    <row r="34" spans="1:4" s="22" customFormat="1" ht="53.25" customHeight="1">
      <c r="A34" s="340"/>
      <c r="B34" s="336"/>
      <c r="C34" s="393"/>
      <c r="D34" s="341"/>
    </row>
    <row r="35" spans="1:4" s="22" customFormat="1" ht="53.25" customHeight="1">
      <c r="A35" s="340" t="s">
        <v>1347</v>
      </c>
      <c r="B35" s="336" t="s">
        <v>1367</v>
      </c>
      <c r="C35" s="400" t="s">
        <v>1348</v>
      </c>
      <c r="D35" s="341">
        <v>283.28</v>
      </c>
    </row>
    <row r="36" spans="1:4" s="22" customFormat="1" ht="53.25" customHeight="1">
      <c r="A36" s="340"/>
      <c r="B36" s="336"/>
      <c r="C36" s="400"/>
      <c r="D36" s="341"/>
    </row>
    <row r="37" spans="1:4" s="22" customFormat="1" ht="53.25" customHeight="1">
      <c r="A37" s="340"/>
      <c r="B37" s="336"/>
      <c r="C37" s="400"/>
      <c r="D37" s="341"/>
    </row>
    <row r="38" spans="1:4" s="22" customFormat="1" ht="53.25" customHeight="1">
      <c r="A38" s="340" t="s">
        <v>1349</v>
      </c>
      <c r="B38" s="336" t="s">
        <v>1366</v>
      </c>
      <c r="C38" s="400" t="s">
        <v>1350</v>
      </c>
      <c r="D38" s="341">
        <v>61.62</v>
      </c>
    </row>
    <row r="39" spans="1:4" s="22" customFormat="1" ht="53.25" customHeight="1">
      <c r="A39" s="340"/>
      <c r="B39" s="336"/>
      <c r="C39" s="400"/>
      <c r="D39" s="341"/>
    </row>
    <row r="40" spans="1:4" s="22" customFormat="1" ht="53.25" customHeight="1">
      <c r="A40" s="340" t="s">
        <v>1351</v>
      </c>
      <c r="B40" s="336" t="s">
        <v>1363</v>
      </c>
      <c r="C40" s="400" t="s">
        <v>1352</v>
      </c>
      <c r="D40" s="399">
        <v>230</v>
      </c>
    </row>
    <row r="41" spans="1:4" s="22" customFormat="1" ht="53.25" customHeight="1">
      <c r="A41" s="340"/>
      <c r="B41" s="336"/>
      <c r="C41" s="400"/>
      <c r="D41" s="399"/>
    </row>
    <row r="42" spans="1:4" s="22" customFormat="1" ht="53.25" customHeight="1">
      <c r="A42" s="340" t="s">
        <v>1353</v>
      </c>
      <c r="B42" s="392" t="s">
        <v>1362</v>
      </c>
      <c r="C42" s="392" t="s">
        <v>1376</v>
      </c>
      <c r="D42" s="341">
        <v>780.25</v>
      </c>
    </row>
    <row r="43" spans="1:4" s="22" customFormat="1" ht="53.25" customHeight="1">
      <c r="A43" s="340"/>
      <c r="B43" s="394"/>
      <c r="C43" s="394"/>
      <c r="D43" s="341"/>
    </row>
    <row r="44" spans="1:4" s="22" customFormat="1" ht="53.25" customHeight="1">
      <c r="A44" s="340"/>
      <c r="B44" s="394"/>
      <c r="C44" s="394"/>
      <c r="D44" s="341"/>
    </row>
    <row r="45" spans="1:4" s="22" customFormat="1" ht="53.25" customHeight="1">
      <c r="A45" s="340"/>
      <c r="B45" s="393"/>
      <c r="C45" s="393"/>
      <c r="D45" s="341"/>
    </row>
    <row r="46" spans="1:4" s="22" customFormat="1" ht="53.25" customHeight="1">
      <c r="A46" s="340" t="s">
        <v>911</v>
      </c>
      <c r="B46" s="392" t="s">
        <v>1354</v>
      </c>
      <c r="C46" s="400" t="s">
        <v>1355</v>
      </c>
      <c r="D46" s="341">
        <v>216.11</v>
      </c>
    </row>
    <row r="47" spans="1:4" s="22" customFormat="1" ht="53.25" customHeight="1">
      <c r="A47" s="340"/>
      <c r="B47" s="394"/>
      <c r="C47" s="400"/>
      <c r="D47" s="341"/>
    </row>
    <row r="48" spans="1:4" s="22" customFormat="1" ht="53.25" customHeight="1">
      <c r="A48" s="340"/>
      <c r="B48" s="393"/>
      <c r="C48" s="400"/>
      <c r="D48" s="341"/>
    </row>
    <row r="49" spans="1:4" s="22" customFormat="1" ht="53.25" customHeight="1">
      <c r="A49" s="340" t="s">
        <v>1356</v>
      </c>
      <c r="B49" s="392" t="s">
        <v>1365</v>
      </c>
      <c r="C49" s="390" t="s">
        <v>1357</v>
      </c>
      <c r="D49" s="341">
        <v>246.11</v>
      </c>
    </row>
    <row r="50" spans="1:4" s="22" customFormat="1" ht="53.25" customHeight="1">
      <c r="A50" s="340"/>
      <c r="B50" s="394"/>
      <c r="C50" s="390"/>
      <c r="D50" s="341"/>
    </row>
    <row r="51" spans="1:4" s="22" customFormat="1" ht="53.25" customHeight="1">
      <c r="A51" s="340"/>
      <c r="B51" s="394"/>
      <c r="C51" s="390"/>
      <c r="D51" s="341"/>
    </row>
    <row r="52" spans="1:4" s="22" customFormat="1" ht="53.25" customHeight="1">
      <c r="A52" s="340"/>
      <c r="B52" s="394"/>
      <c r="C52" s="390"/>
      <c r="D52" s="341"/>
    </row>
    <row r="53" spans="1:4" s="22" customFormat="1" ht="53.25" customHeight="1">
      <c r="A53" s="340"/>
      <c r="B53" s="393"/>
      <c r="C53" s="390"/>
      <c r="D53" s="341"/>
    </row>
    <row r="54" spans="1:4" s="22" customFormat="1" ht="53.25" customHeight="1">
      <c r="A54" s="340" t="s">
        <v>878</v>
      </c>
      <c r="B54" s="340" t="s">
        <v>1364</v>
      </c>
      <c r="C54" s="390" t="s">
        <v>1358</v>
      </c>
      <c r="D54" s="341">
        <v>276.11</v>
      </c>
    </row>
    <row r="55" spans="1:4" s="22" customFormat="1" ht="53.25" customHeight="1">
      <c r="A55" s="340"/>
      <c r="B55" s="340"/>
      <c r="C55" s="390"/>
      <c r="D55" s="341"/>
    </row>
    <row r="56" spans="1:4" s="22" customFormat="1" ht="53.25" customHeight="1">
      <c r="A56" s="340"/>
      <c r="B56" s="340"/>
      <c r="C56" s="390"/>
      <c r="D56" s="341"/>
    </row>
    <row r="57" spans="1:4" s="22" customFormat="1" ht="53.25" customHeight="1">
      <c r="A57" s="340"/>
      <c r="B57" s="340"/>
      <c r="C57" s="390"/>
      <c r="D57" s="341"/>
    </row>
    <row r="58" spans="1:4" s="22" customFormat="1" ht="53.25" customHeight="1">
      <c r="A58" s="340"/>
      <c r="B58" s="340"/>
      <c r="C58" s="390"/>
      <c r="D58" s="341"/>
    </row>
    <row r="59" spans="1:4" s="22" customFormat="1" ht="53.25" customHeight="1">
      <c r="A59" s="340"/>
      <c r="B59" s="340"/>
      <c r="C59" s="390"/>
      <c r="D59" s="341"/>
    </row>
    <row r="60" spans="1:4" s="22" customFormat="1" ht="53.25" customHeight="1">
      <c r="A60" s="340"/>
      <c r="B60" s="340"/>
      <c r="C60" s="390"/>
      <c r="D60" s="341"/>
    </row>
    <row r="61" spans="1:4" s="22" customFormat="1" ht="53.25" customHeight="1">
      <c r="A61" s="340"/>
      <c r="B61" s="340"/>
      <c r="C61" s="390"/>
      <c r="D61" s="341"/>
    </row>
    <row r="62" spans="1:4" s="22" customFormat="1" ht="53.25" customHeight="1">
      <c r="A62" s="340" t="s">
        <v>880</v>
      </c>
      <c r="B62" s="340" t="s">
        <v>2213</v>
      </c>
      <c r="C62" s="400" t="s">
        <v>1359</v>
      </c>
      <c r="D62" s="399">
        <v>559</v>
      </c>
    </row>
    <row r="63" spans="1:4" s="22" customFormat="1" ht="53.25" customHeight="1">
      <c r="A63" s="340"/>
      <c r="B63" s="340"/>
      <c r="C63" s="400"/>
      <c r="D63" s="399"/>
    </row>
    <row r="64" spans="1:4" s="22" customFormat="1" ht="53.25" customHeight="1">
      <c r="A64" s="340"/>
      <c r="B64" s="340"/>
      <c r="C64" s="400"/>
      <c r="D64" s="399"/>
    </row>
    <row r="65" spans="1:4" s="22" customFormat="1" ht="16.5" customHeight="1">
      <c r="A65" s="269"/>
      <c r="B65" s="269"/>
      <c r="C65" s="270"/>
      <c r="D65" s="271"/>
    </row>
    <row r="66" spans="1:5" s="22" customFormat="1" ht="65.25" customHeight="1">
      <c r="A66" s="401" t="s">
        <v>551</v>
      </c>
      <c r="B66" s="401"/>
      <c r="C66" s="401"/>
      <c r="D66" s="401"/>
      <c r="E66" s="28"/>
    </row>
    <row r="67" spans="1:4" s="22" customFormat="1" ht="15">
      <c r="A67" s="232"/>
      <c r="B67" s="142"/>
      <c r="C67" s="272"/>
      <c r="D67" s="234"/>
    </row>
    <row r="68" spans="1:4" s="22" customFormat="1" ht="15">
      <c r="A68" s="337" t="s">
        <v>2110</v>
      </c>
      <c r="B68" s="337"/>
      <c r="C68" s="337"/>
      <c r="D68" s="337"/>
    </row>
    <row r="69" spans="1:4" s="22" customFormat="1" ht="30" customHeight="1">
      <c r="A69" s="337"/>
      <c r="B69" s="337"/>
      <c r="C69" s="337"/>
      <c r="D69" s="337"/>
    </row>
    <row r="70" spans="1:4" s="22" customFormat="1" ht="15">
      <c r="A70" s="232"/>
      <c r="B70" s="142"/>
      <c r="C70" s="272"/>
      <c r="D70" s="234"/>
    </row>
    <row r="71" spans="1:4" s="22" customFormat="1" ht="63">
      <c r="A71" s="23" t="s">
        <v>1143</v>
      </c>
      <c r="B71" s="23" t="s">
        <v>1780</v>
      </c>
      <c r="C71" s="23" t="s">
        <v>1360</v>
      </c>
      <c r="D71" s="23" t="s">
        <v>2221</v>
      </c>
    </row>
    <row r="72" spans="1:4" s="22" customFormat="1" ht="15" customHeight="1">
      <c r="A72" s="340" t="s">
        <v>903</v>
      </c>
      <c r="B72" s="400" t="s">
        <v>518</v>
      </c>
      <c r="C72" s="273" t="s">
        <v>1377</v>
      </c>
      <c r="D72" s="341">
        <v>632.41</v>
      </c>
    </row>
    <row r="73" spans="1:4" s="22" customFormat="1" ht="15">
      <c r="A73" s="340"/>
      <c r="B73" s="400"/>
      <c r="C73" s="274" t="s">
        <v>1378</v>
      </c>
      <c r="D73" s="341"/>
    </row>
    <row r="74" spans="1:4" s="22" customFormat="1" ht="15">
      <c r="A74" s="340"/>
      <c r="B74" s="400"/>
      <c r="C74" s="274" t="s">
        <v>1379</v>
      </c>
      <c r="D74" s="341"/>
    </row>
    <row r="75" spans="1:4" s="22" customFormat="1" ht="15">
      <c r="A75" s="340"/>
      <c r="B75" s="400"/>
      <c r="C75" s="274" t="s">
        <v>1380</v>
      </c>
      <c r="D75" s="341"/>
    </row>
    <row r="76" spans="1:4" s="22" customFormat="1" ht="15">
      <c r="A76" s="340"/>
      <c r="B76" s="400"/>
      <c r="C76" s="274" t="s">
        <v>1381</v>
      </c>
      <c r="D76" s="341"/>
    </row>
    <row r="77" spans="1:4" s="22" customFormat="1" ht="15">
      <c r="A77" s="340"/>
      <c r="B77" s="400"/>
      <c r="C77" s="274" t="s">
        <v>1382</v>
      </c>
      <c r="D77" s="341"/>
    </row>
    <row r="78" spans="1:4" s="22" customFormat="1" ht="15">
      <c r="A78" s="340"/>
      <c r="B78" s="400"/>
      <c r="C78" s="274" t="s">
        <v>1383</v>
      </c>
      <c r="D78" s="341"/>
    </row>
    <row r="79" spans="1:4" s="22" customFormat="1" ht="15">
      <c r="A79" s="340"/>
      <c r="B79" s="400"/>
      <c r="C79" s="274" t="s">
        <v>1384</v>
      </c>
      <c r="D79" s="341"/>
    </row>
    <row r="80" spans="1:4" s="22" customFormat="1" ht="15">
      <c r="A80" s="340"/>
      <c r="B80" s="400"/>
      <c r="C80" s="274" t="s">
        <v>1385</v>
      </c>
      <c r="D80" s="341"/>
    </row>
    <row r="81" spans="1:4" s="22" customFormat="1" ht="15">
      <c r="A81" s="340"/>
      <c r="B81" s="400"/>
      <c r="C81" s="274" t="s">
        <v>1386</v>
      </c>
      <c r="D81" s="341"/>
    </row>
    <row r="82" spans="1:4" s="22" customFormat="1" ht="15">
      <c r="A82" s="340"/>
      <c r="B82" s="400"/>
      <c r="C82" s="274" t="s">
        <v>1387</v>
      </c>
      <c r="D82" s="341"/>
    </row>
    <row r="83" spans="1:4" s="22" customFormat="1" ht="15">
      <c r="A83" s="340"/>
      <c r="B83" s="400"/>
      <c r="C83" s="274" t="s">
        <v>1388</v>
      </c>
      <c r="D83" s="341"/>
    </row>
    <row r="84" spans="1:4" s="22" customFormat="1" ht="15">
      <c r="A84" s="340"/>
      <c r="B84" s="400"/>
      <c r="C84" s="274" t="s">
        <v>1389</v>
      </c>
      <c r="D84" s="341"/>
    </row>
    <row r="85" spans="1:4" s="22" customFormat="1" ht="15">
      <c r="A85" s="340"/>
      <c r="B85" s="400"/>
      <c r="C85" s="274" t="s">
        <v>1390</v>
      </c>
      <c r="D85" s="341"/>
    </row>
    <row r="86" spans="1:4" s="22" customFormat="1" ht="45">
      <c r="A86" s="340"/>
      <c r="B86" s="400"/>
      <c r="C86" s="274" t="s">
        <v>1308</v>
      </c>
      <c r="D86" s="341"/>
    </row>
    <row r="87" spans="1:4" s="22" customFormat="1" ht="15">
      <c r="A87" s="340"/>
      <c r="B87" s="400"/>
      <c r="C87" s="274" t="s">
        <v>1391</v>
      </c>
      <c r="D87" s="341"/>
    </row>
    <row r="88" spans="1:4" s="22" customFormat="1" ht="75">
      <c r="A88" s="340"/>
      <c r="B88" s="400"/>
      <c r="C88" s="274" t="s">
        <v>1392</v>
      </c>
      <c r="D88" s="341"/>
    </row>
    <row r="89" spans="1:4" s="22" customFormat="1" ht="15">
      <c r="A89" s="340"/>
      <c r="B89" s="400"/>
      <c r="C89" s="275" t="s">
        <v>1393</v>
      </c>
      <c r="D89" s="341"/>
    </row>
    <row r="90" spans="1:4" s="22" customFormat="1" ht="15">
      <c r="A90" s="340" t="s">
        <v>1394</v>
      </c>
      <c r="B90" s="400" t="s">
        <v>519</v>
      </c>
      <c r="C90" s="276" t="s">
        <v>1395</v>
      </c>
      <c r="D90" s="341">
        <v>388.46</v>
      </c>
    </row>
    <row r="91" spans="1:4" s="22" customFormat="1" ht="15">
      <c r="A91" s="340"/>
      <c r="B91" s="400"/>
      <c r="C91" s="274" t="s">
        <v>1378</v>
      </c>
      <c r="D91" s="341"/>
    </row>
    <row r="92" spans="1:4" s="22" customFormat="1" ht="15">
      <c r="A92" s="340"/>
      <c r="B92" s="400"/>
      <c r="C92" s="274" t="s">
        <v>1379</v>
      </c>
      <c r="D92" s="341"/>
    </row>
    <row r="93" spans="1:4" s="22" customFormat="1" ht="15">
      <c r="A93" s="340"/>
      <c r="B93" s="400"/>
      <c r="C93" s="274" t="s">
        <v>1380</v>
      </c>
      <c r="D93" s="341"/>
    </row>
    <row r="94" spans="1:4" s="22" customFormat="1" ht="15">
      <c r="A94" s="340"/>
      <c r="B94" s="400"/>
      <c r="C94" s="274" t="s">
        <v>1381</v>
      </c>
      <c r="D94" s="341"/>
    </row>
    <row r="95" spans="1:4" s="22" customFormat="1" ht="15">
      <c r="A95" s="340"/>
      <c r="B95" s="400"/>
      <c r="C95" s="274" t="s">
        <v>1382</v>
      </c>
      <c r="D95" s="341"/>
    </row>
    <row r="96" spans="1:4" s="22" customFormat="1" ht="15">
      <c r="A96" s="340"/>
      <c r="B96" s="400"/>
      <c r="C96" s="274" t="s">
        <v>1383</v>
      </c>
      <c r="D96" s="341"/>
    </row>
    <row r="97" spans="1:4" s="22" customFormat="1" ht="15">
      <c r="A97" s="340"/>
      <c r="B97" s="400"/>
      <c r="C97" s="274" t="s">
        <v>1384</v>
      </c>
      <c r="D97" s="341"/>
    </row>
    <row r="98" spans="1:4" s="22" customFormat="1" ht="15">
      <c r="A98" s="340"/>
      <c r="B98" s="400"/>
      <c r="C98" s="274" t="s">
        <v>1385</v>
      </c>
      <c r="D98" s="341"/>
    </row>
    <row r="99" spans="1:4" s="22" customFormat="1" ht="15">
      <c r="A99" s="340"/>
      <c r="B99" s="400"/>
      <c r="C99" s="274" t="s">
        <v>1386</v>
      </c>
      <c r="D99" s="341"/>
    </row>
    <row r="100" spans="1:4" s="22" customFormat="1" ht="15">
      <c r="A100" s="340"/>
      <c r="B100" s="400"/>
      <c r="C100" s="274" t="s">
        <v>1387</v>
      </c>
      <c r="D100" s="341"/>
    </row>
    <row r="101" spans="1:4" s="22" customFormat="1" ht="15">
      <c r="A101" s="340"/>
      <c r="B101" s="400"/>
      <c r="C101" s="274" t="s">
        <v>1388</v>
      </c>
      <c r="D101" s="341"/>
    </row>
    <row r="102" spans="1:4" s="22" customFormat="1" ht="15">
      <c r="A102" s="340"/>
      <c r="B102" s="400"/>
      <c r="C102" s="274" t="s">
        <v>1389</v>
      </c>
      <c r="D102" s="341"/>
    </row>
    <row r="103" spans="1:4" s="22" customFormat="1" ht="15">
      <c r="A103" s="340"/>
      <c r="B103" s="400"/>
      <c r="C103" s="274" t="s">
        <v>1390</v>
      </c>
      <c r="D103" s="341"/>
    </row>
    <row r="104" spans="1:4" s="22" customFormat="1" ht="30">
      <c r="A104" s="340"/>
      <c r="B104" s="400"/>
      <c r="C104" s="274" t="s">
        <v>1396</v>
      </c>
      <c r="D104" s="341"/>
    </row>
    <row r="105" spans="1:4" s="22" customFormat="1" ht="15">
      <c r="A105" s="340"/>
      <c r="B105" s="400"/>
      <c r="C105" s="274" t="s">
        <v>1391</v>
      </c>
      <c r="D105" s="341"/>
    </row>
    <row r="106" spans="1:4" s="22" customFormat="1" ht="75">
      <c r="A106" s="340"/>
      <c r="B106" s="400"/>
      <c r="C106" s="274" t="s">
        <v>1392</v>
      </c>
      <c r="D106" s="341"/>
    </row>
    <row r="107" spans="1:4" s="22" customFormat="1" ht="15">
      <c r="A107" s="340"/>
      <c r="B107" s="400"/>
      <c r="C107" s="275" t="s">
        <v>1393</v>
      </c>
      <c r="D107" s="341"/>
    </row>
    <row r="108" spans="1:4" s="22" customFormat="1" ht="30">
      <c r="A108" s="340" t="s">
        <v>905</v>
      </c>
      <c r="B108" s="336" t="s">
        <v>1432</v>
      </c>
      <c r="C108" s="276" t="s">
        <v>1397</v>
      </c>
      <c r="D108" s="341">
        <v>552</v>
      </c>
    </row>
    <row r="109" spans="1:4" s="22" customFormat="1" ht="15">
      <c r="A109" s="340"/>
      <c r="B109" s="336"/>
      <c r="C109" s="274" t="s">
        <v>1398</v>
      </c>
      <c r="D109" s="341"/>
    </row>
    <row r="110" spans="1:4" s="22" customFormat="1" ht="30">
      <c r="A110" s="340"/>
      <c r="B110" s="336"/>
      <c r="C110" s="275" t="s">
        <v>1851</v>
      </c>
      <c r="D110" s="341"/>
    </row>
    <row r="111" spans="1:4" s="22" customFormat="1" ht="30" customHeight="1">
      <c r="A111" s="340" t="s">
        <v>1852</v>
      </c>
      <c r="B111" s="336" t="s">
        <v>1433</v>
      </c>
      <c r="C111" s="273" t="s">
        <v>1395</v>
      </c>
      <c r="D111" s="341">
        <v>141.23</v>
      </c>
    </row>
    <row r="112" spans="1:4" s="22" customFormat="1" ht="15">
      <c r="A112" s="340"/>
      <c r="B112" s="336"/>
      <c r="C112" s="277" t="s">
        <v>1378</v>
      </c>
      <c r="D112" s="341"/>
    </row>
    <row r="113" spans="1:4" s="22" customFormat="1" ht="15">
      <c r="A113" s="340"/>
      <c r="B113" s="336"/>
      <c r="C113" s="277" t="s">
        <v>1853</v>
      </c>
      <c r="D113" s="341"/>
    </row>
    <row r="114" spans="1:4" s="22" customFormat="1" ht="15">
      <c r="A114" s="340"/>
      <c r="B114" s="336"/>
      <c r="C114" s="277" t="s">
        <v>1382</v>
      </c>
      <c r="D114" s="341"/>
    </row>
    <row r="115" spans="1:4" s="22" customFormat="1" ht="15">
      <c r="A115" s="340"/>
      <c r="B115" s="336"/>
      <c r="C115" s="277" t="s">
        <v>1385</v>
      </c>
      <c r="D115" s="341"/>
    </row>
    <row r="116" spans="1:4" s="22" customFormat="1" ht="15">
      <c r="A116" s="340"/>
      <c r="B116" s="336"/>
      <c r="C116" s="277" t="s">
        <v>1386</v>
      </c>
      <c r="D116" s="341"/>
    </row>
    <row r="117" spans="1:4" s="22" customFormat="1" ht="15">
      <c r="A117" s="340"/>
      <c r="B117" s="336"/>
      <c r="C117" s="277" t="s">
        <v>1388</v>
      </c>
      <c r="D117" s="341"/>
    </row>
    <row r="118" spans="1:4" s="22" customFormat="1" ht="15">
      <c r="A118" s="340"/>
      <c r="B118" s="336"/>
      <c r="C118" s="277" t="s">
        <v>1854</v>
      </c>
      <c r="D118" s="341"/>
    </row>
    <row r="119" spans="1:4" s="22" customFormat="1" ht="15">
      <c r="A119" s="340"/>
      <c r="B119" s="336"/>
      <c r="C119" s="277" t="s">
        <v>1855</v>
      </c>
      <c r="D119" s="341"/>
    </row>
    <row r="120" spans="1:4" s="22" customFormat="1" ht="15">
      <c r="A120" s="340"/>
      <c r="B120" s="336"/>
      <c r="C120" s="278" t="s">
        <v>1856</v>
      </c>
      <c r="D120" s="341"/>
    </row>
    <row r="121" spans="1:4" s="22" customFormat="1" ht="15">
      <c r="A121" s="340" t="s">
        <v>486</v>
      </c>
      <c r="B121" s="400" t="s">
        <v>1434</v>
      </c>
      <c r="C121" s="276" t="s">
        <v>1395</v>
      </c>
      <c r="D121" s="341">
        <v>142.99</v>
      </c>
    </row>
    <row r="122" spans="1:4" s="22" customFormat="1" ht="15">
      <c r="A122" s="340"/>
      <c r="B122" s="400"/>
      <c r="C122" s="274" t="s">
        <v>1378</v>
      </c>
      <c r="D122" s="341"/>
    </row>
    <row r="123" spans="1:4" s="22" customFormat="1" ht="15">
      <c r="A123" s="340"/>
      <c r="B123" s="400"/>
      <c r="C123" s="274" t="s">
        <v>1857</v>
      </c>
      <c r="D123" s="341"/>
    </row>
    <row r="124" spans="1:4" s="22" customFormat="1" ht="15">
      <c r="A124" s="340"/>
      <c r="B124" s="400"/>
      <c r="C124" s="274" t="s">
        <v>1858</v>
      </c>
      <c r="D124" s="341"/>
    </row>
    <row r="125" spans="1:4" s="22" customFormat="1" ht="15">
      <c r="A125" s="340"/>
      <c r="B125" s="400"/>
      <c r="C125" s="274" t="s">
        <v>1388</v>
      </c>
      <c r="D125" s="341"/>
    </row>
    <row r="126" spans="1:4" s="22" customFormat="1" ht="15">
      <c r="A126" s="340"/>
      <c r="B126" s="400"/>
      <c r="C126" s="274" t="s">
        <v>1381</v>
      </c>
      <c r="D126" s="341"/>
    </row>
    <row r="127" spans="1:4" s="22" customFormat="1" ht="15">
      <c r="A127" s="340"/>
      <c r="B127" s="400"/>
      <c r="C127" s="274" t="s">
        <v>1382</v>
      </c>
      <c r="D127" s="341"/>
    </row>
    <row r="128" spans="1:4" s="22" customFormat="1" ht="15">
      <c r="A128" s="340"/>
      <c r="B128" s="400"/>
      <c r="C128" s="274" t="s">
        <v>1383</v>
      </c>
      <c r="D128" s="341"/>
    </row>
    <row r="129" spans="1:4" s="22" customFormat="1" ht="15">
      <c r="A129" s="340"/>
      <c r="B129" s="400"/>
      <c r="C129" s="275" t="s">
        <v>1856</v>
      </c>
      <c r="D129" s="341"/>
    </row>
    <row r="130" spans="1:4" s="22" customFormat="1" ht="15">
      <c r="A130" s="340" t="s">
        <v>1341</v>
      </c>
      <c r="B130" s="400" t="s">
        <v>1435</v>
      </c>
      <c r="C130" s="276" t="s">
        <v>1395</v>
      </c>
      <c r="D130" s="341">
        <v>142</v>
      </c>
    </row>
    <row r="131" spans="1:4" s="22" customFormat="1" ht="15">
      <c r="A131" s="340"/>
      <c r="B131" s="400"/>
      <c r="C131" s="274" t="s">
        <v>1859</v>
      </c>
      <c r="D131" s="341"/>
    </row>
    <row r="132" spans="1:4" s="22" customFormat="1" ht="15">
      <c r="A132" s="340"/>
      <c r="B132" s="400"/>
      <c r="C132" s="275" t="s">
        <v>1856</v>
      </c>
      <c r="D132" s="341"/>
    </row>
    <row r="133" spans="1:4" s="22" customFormat="1" ht="15">
      <c r="A133" s="340" t="s">
        <v>490</v>
      </c>
      <c r="B133" s="400" t="s">
        <v>1436</v>
      </c>
      <c r="C133" s="276" t="s">
        <v>1860</v>
      </c>
      <c r="D133" s="341">
        <v>102</v>
      </c>
    </row>
    <row r="134" spans="1:4" s="22" customFormat="1" ht="15">
      <c r="A134" s="340"/>
      <c r="B134" s="400"/>
      <c r="C134" s="274" t="s">
        <v>1861</v>
      </c>
      <c r="D134" s="341"/>
    </row>
    <row r="135" spans="1:4" s="22" customFormat="1" ht="15">
      <c r="A135" s="340"/>
      <c r="B135" s="400"/>
      <c r="C135" s="275" t="s">
        <v>1862</v>
      </c>
      <c r="D135" s="341"/>
    </row>
    <row r="136" spans="1:4" s="22" customFormat="1" ht="15">
      <c r="A136" s="340" t="s">
        <v>1344</v>
      </c>
      <c r="B136" s="400" t="s">
        <v>1437</v>
      </c>
      <c r="C136" s="276" t="s">
        <v>1863</v>
      </c>
      <c r="D136" s="341">
        <v>182</v>
      </c>
    </row>
    <row r="137" spans="1:4" s="22" customFormat="1" ht="15">
      <c r="A137" s="340"/>
      <c r="B137" s="400"/>
      <c r="C137" s="274" t="s">
        <v>1861</v>
      </c>
      <c r="D137" s="341"/>
    </row>
    <row r="138" spans="1:4" s="22" customFormat="1" ht="15">
      <c r="A138" s="340"/>
      <c r="B138" s="400"/>
      <c r="C138" s="274" t="s">
        <v>1864</v>
      </c>
      <c r="D138" s="341"/>
    </row>
    <row r="139" spans="1:4" s="22" customFormat="1" ht="15">
      <c r="A139" s="340"/>
      <c r="B139" s="400"/>
      <c r="C139" s="275" t="s">
        <v>1865</v>
      </c>
      <c r="D139" s="341"/>
    </row>
    <row r="140" spans="1:4" s="22" customFormat="1" ht="15">
      <c r="A140" s="340" t="s">
        <v>858</v>
      </c>
      <c r="B140" s="400" t="s">
        <v>1438</v>
      </c>
      <c r="C140" s="276" t="s">
        <v>1422</v>
      </c>
      <c r="D140" s="341">
        <v>171.24</v>
      </c>
    </row>
    <row r="141" spans="1:4" s="22" customFormat="1" ht="15">
      <c r="A141" s="340"/>
      <c r="B141" s="400"/>
      <c r="C141" s="274" t="s">
        <v>1423</v>
      </c>
      <c r="D141" s="341"/>
    </row>
    <row r="142" spans="1:4" s="22" customFormat="1" ht="15">
      <c r="A142" s="340"/>
      <c r="B142" s="400"/>
      <c r="C142" s="274" t="s">
        <v>1424</v>
      </c>
      <c r="D142" s="341"/>
    </row>
    <row r="143" spans="1:4" s="22" customFormat="1" ht="30">
      <c r="A143" s="340"/>
      <c r="B143" s="400"/>
      <c r="C143" s="275" t="s">
        <v>1425</v>
      </c>
      <c r="D143" s="341"/>
    </row>
    <row r="144" spans="1:4" s="22" customFormat="1" ht="15">
      <c r="A144" s="340" t="s">
        <v>1347</v>
      </c>
      <c r="B144" s="400" t="s">
        <v>517</v>
      </c>
      <c r="C144" s="276" t="s">
        <v>1422</v>
      </c>
      <c r="D144" s="341">
        <v>211.24</v>
      </c>
    </row>
    <row r="145" spans="1:4" s="22" customFormat="1" ht="15">
      <c r="A145" s="340"/>
      <c r="B145" s="400"/>
      <c r="C145" s="274" t="s">
        <v>1423</v>
      </c>
      <c r="D145" s="341"/>
    </row>
    <row r="146" spans="1:4" s="22" customFormat="1" ht="15">
      <c r="A146" s="340"/>
      <c r="B146" s="400"/>
      <c r="C146" s="274" t="s">
        <v>1426</v>
      </c>
      <c r="D146" s="341"/>
    </row>
    <row r="147" spans="1:4" s="22" customFormat="1" ht="15">
      <c r="A147" s="340"/>
      <c r="B147" s="400"/>
      <c r="C147" s="274" t="s">
        <v>1427</v>
      </c>
      <c r="D147" s="341"/>
    </row>
    <row r="148" spans="1:4" s="22" customFormat="1" ht="30">
      <c r="A148" s="340"/>
      <c r="B148" s="400"/>
      <c r="C148" s="275" t="s">
        <v>1428</v>
      </c>
      <c r="D148" s="341"/>
    </row>
    <row r="149" spans="1:4" s="22" customFormat="1" ht="30" customHeight="1">
      <c r="A149" s="340" t="s">
        <v>863</v>
      </c>
      <c r="B149" s="336" t="s">
        <v>1429</v>
      </c>
      <c r="C149" s="276" t="s">
        <v>1422</v>
      </c>
      <c r="D149" s="341">
        <v>217</v>
      </c>
    </row>
    <row r="150" spans="1:4" s="22" customFormat="1" ht="15">
      <c r="A150" s="340"/>
      <c r="B150" s="336"/>
      <c r="C150" s="274" t="s">
        <v>1430</v>
      </c>
      <c r="D150" s="341"/>
    </row>
    <row r="151" spans="1:4" s="22" customFormat="1" ht="15">
      <c r="A151" s="340"/>
      <c r="B151" s="336"/>
      <c r="C151" s="275" t="s">
        <v>1431</v>
      </c>
      <c r="D151" s="341"/>
    </row>
  </sheetData>
  <sheetProtection/>
  <mergeCells count="105">
    <mergeCell ref="A28:A29"/>
    <mergeCell ref="C28:C29"/>
    <mergeCell ref="B38:B39"/>
    <mergeCell ref="B35:B37"/>
    <mergeCell ref="A32:A34"/>
    <mergeCell ref="B111:B120"/>
    <mergeCell ref="B13:B16"/>
    <mergeCell ref="C32:C34"/>
    <mergeCell ref="C42:C45"/>
    <mergeCell ref="B72:B89"/>
    <mergeCell ref="A68:D69"/>
    <mergeCell ref="D49:D53"/>
    <mergeCell ref="D54:D61"/>
    <mergeCell ref="D62:D64"/>
    <mergeCell ref="B62:B64"/>
    <mergeCell ref="B108:B110"/>
    <mergeCell ref="A66:D66"/>
    <mergeCell ref="A38:A39"/>
    <mergeCell ref="C38:C39"/>
    <mergeCell ref="A72:A89"/>
    <mergeCell ref="A54:A61"/>
    <mergeCell ref="B46:B48"/>
    <mergeCell ref="B49:B53"/>
    <mergeCell ref="C62:C64"/>
    <mergeCell ref="A90:A107"/>
    <mergeCell ref="B149:B151"/>
    <mergeCell ref="A149:A151"/>
    <mergeCell ref="D149:D151"/>
    <mergeCell ref="A140:A143"/>
    <mergeCell ref="B140:B143"/>
    <mergeCell ref="D140:D143"/>
    <mergeCell ref="A144:A148"/>
    <mergeCell ref="B144:B148"/>
    <mergeCell ref="D144:D148"/>
    <mergeCell ref="A121:A129"/>
    <mergeCell ref="B121:B129"/>
    <mergeCell ref="D121:D129"/>
    <mergeCell ref="A130:A132"/>
    <mergeCell ref="B130:B132"/>
    <mergeCell ref="D130:D132"/>
    <mergeCell ref="A133:A135"/>
    <mergeCell ref="B133:B135"/>
    <mergeCell ref="D133:D135"/>
    <mergeCell ref="A136:A139"/>
    <mergeCell ref="B136:B139"/>
    <mergeCell ref="D136:D139"/>
    <mergeCell ref="B90:B107"/>
    <mergeCell ref="D90:D107"/>
    <mergeCell ref="D28:D29"/>
    <mergeCell ref="A30:A31"/>
    <mergeCell ref="C30:C31"/>
    <mergeCell ref="D30:D31"/>
    <mergeCell ref="B30:B31"/>
    <mergeCell ref="B28:B29"/>
    <mergeCell ref="A35:A37"/>
    <mergeCell ref="D46:D48"/>
    <mergeCell ref="D35:D37"/>
    <mergeCell ref="D38:D39"/>
    <mergeCell ref="A40:A41"/>
    <mergeCell ref="C40:C41"/>
    <mergeCell ref="A42:A45"/>
    <mergeCell ref="A46:A48"/>
    <mergeCell ref="C46:C48"/>
    <mergeCell ref="B42:B45"/>
    <mergeCell ref="B40:B41"/>
    <mergeCell ref="A108:A110"/>
    <mergeCell ref="D108:D110"/>
    <mergeCell ref="B54:B61"/>
    <mergeCell ref="A111:A120"/>
    <mergeCell ref="D72:D89"/>
    <mergeCell ref="D32:D34"/>
    <mergeCell ref="D40:D41"/>
    <mergeCell ref="D42:D45"/>
    <mergeCell ref="B32:B34"/>
    <mergeCell ref="C35:C37"/>
    <mergeCell ref="A21:A24"/>
    <mergeCell ref="C21:C24"/>
    <mergeCell ref="B17:B20"/>
    <mergeCell ref="B7:B9"/>
    <mergeCell ref="C13:C16"/>
    <mergeCell ref="D111:D120"/>
    <mergeCell ref="C54:C61"/>
    <mergeCell ref="A62:A64"/>
    <mergeCell ref="A49:A53"/>
    <mergeCell ref="C49:C53"/>
    <mergeCell ref="D10:D12"/>
    <mergeCell ref="D13:D16"/>
    <mergeCell ref="D17:D20"/>
    <mergeCell ref="A4:D4"/>
    <mergeCell ref="A17:A20"/>
    <mergeCell ref="C17:C20"/>
    <mergeCell ref="D7:D9"/>
    <mergeCell ref="B10:B12"/>
    <mergeCell ref="C10:C12"/>
    <mergeCell ref="A13:A16"/>
    <mergeCell ref="A1:D1"/>
    <mergeCell ref="D21:D24"/>
    <mergeCell ref="A25:A27"/>
    <mergeCell ref="C25:C27"/>
    <mergeCell ref="D25:D27"/>
    <mergeCell ref="B21:B24"/>
    <mergeCell ref="B25:B27"/>
    <mergeCell ref="A7:A9"/>
    <mergeCell ref="C7:C9"/>
    <mergeCell ref="A10:A12"/>
  </mergeCells>
  <printOptions/>
  <pageMargins left="0.7" right="0.7" top="0.75" bottom="0.75" header="0.3" footer="0.3"/>
  <pageSetup horizontalDpi="600" verticalDpi="600" orientation="portrait" paperSize="9" scale="59" r:id="rId1"/>
  <rowBreaks count="3" manualBreakCount="3">
    <brk id="29" max="3" man="1"/>
    <brk id="53" max="255" man="1"/>
    <brk id="89" max="255" man="1"/>
  </rowBreaks>
</worksheet>
</file>

<file path=xl/worksheets/sheet15.xml><?xml version="1.0" encoding="utf-8"?>
<worksheet xmlns="http://schemas.openxmlformats.org/spreadsheetml/2006/main" xmlns:r="http://schemas.openxmlformats.org/officeDocument/2006/relationships">
  <sheetPr>
    <tabColor rgb="FFFF0000"/>
  </sheetPr>
  <dimension ref="A1:H88"/>
  <sheetViews>
    <sheetView view="pageBreakPreview" zoomScaleNormal="98" zoomScaleSheetLayoutView="100" zoomScalePageLayoutView="0" workbookViewId="0" topLeftCell="A31">
      <selection activeCell="F35" sqref="F35:F88"/>
    </sheetView>
  </sheetViews>
  <sheetFormatPr defaultColWidth="9.140625" defaultRowHeight="15"/>
  <cols>
    <col min="1" max="1" width="6.57421875" style="140" customWidth="1"/>
    <col min="2" max="2" width="55.421875" style="21" customWidth="1"/>
    <col min="3" max="3" width="21.7109375" style="21" customWidth="1"/>
    <col min="4" max="4" width="19.8515625" style="21" customWidth="1"/>
    <col min="5" max="5" width="21.57421875" style="21" customWidth="1"/>
    <col min="6" max="6" width="24.00390625" style="21" customWidth="1"/>
    <col min="7" max="16384" width="9.140625" style="21" customWidth="1"/>
  </cols>
  <sheetData>
    <row r="1" spans="1:8" ht="15.75">
      <c r="A1" s="356" t="s">
        <v>80</v>
      </c>
      <c r="B1" s="356"/>
      <c r="C1" s="356"/>
      <c r="D1" s="356"/>
      <c r="E1" s="356"/>
      <c r="F1" s="279"/>
      <c r="G1" s="279"/>
      <c r="H1" s="279"/>
    </row>
    <row r="2" spans="1:8" ht="15.75">
      <c r="A2" s="233" t="s">
        <v>557</v>
      </c>
      <c r="B2" s="263"/>
      <c r="C2" s="263"/>
      <c r="D2" s="263"/>
      <c r="E2" s="263"/>
      <c r="F2" s="279"/>
      <c r="G2" s="279"/>
      <c r="H2" s="279"/>
    </row>
    <row r="3" spans="1:8" ht="15.75">
      <c r="A3" s="263"/>
      <c r="B3" s="263"/>
      <c r="C3" s="263"/>
      <c r="D3" s="263"/>
      <c r="E3" s="263"/>
      <c r="F3" s="279"/>
      <c r="G3" s="279"/>
      <c r="H3" s="279"/>
    </row>
    <row r="4" spans="1:5" ht="58.5" customHeight="1">
      <c r="A4" s="23" t="s">
        <v>1143</v>
      </c>
      <c r="B4" s="23" t="s">
        <v>1847</v>
      </c>
      <c r="C4" s="23" t="s">
        <v>2208</v>
      </c>
      <c r="D4" s="23" t="s">
        <v>521</v>
      </c>
      <c r="E4" s="23" t="s">
        <v>2222</v>
      </c>
    </row>
    <row r="5" spans="1:5" ht="15" customHeight="1">
      <c r="A5" s="235" t="s">
        <v>2188</v>
      </c>
      <c r="B5" s="247" t="s">
        <v>522</v>
      </c>
      <c r="C5" s="261">
        <v>1061</v>
      </c>
      <c r="D5" s="261">
        <v>198.29</v>
      </c>
      <c r="E5" s="261">
        <v>198.29</v>
      </c>
    </row>
    <row r="6" spans="1:5" ht="15" customHeight="1">
      <c r="A6" s="235" t="s">
        <v>2189</v>
      </c>
      <c r="B6" s="247" t="s">
        <v>523</v>
      </c>
      <c r="C6" s="261">
        <v>1121</v>
      </c>
      <c r="D6" s="261">
        <v>171.05</v>
      </c>
      <c r="E6" s="261">
        <v>171.05</v>
      </c>
    </row>
    <row r="7" spans="1:5" ht="15" customHeight="1">
      <c r="A7" s="235" t="s">
        <v>2190</v>
      </c>
      <c r="B7" s="247" t="s">
        <v>524</v>
      </c>
      <c r="C7" s="261">
        <v>1222</v>
      </c>
      <c r="D7" s="261">
        <v>444.35</v>
      </c>
      <c r="E7" s="261">
        <v>444.35</v>
      </c>
    </row>
    <row r="8" spans="1:5" ht="15" customHeight="1">
      <c r="A8" s="235" t="s">
        <v>2191</v>
      </c>
      <c r="B8" s="247" t="s">
        <v>525</v>
      </c>
      <c r="C8" s="261" t="s">
        <v>526</v>
      </c>
      <c r="D8" s="261">
        <v>573</v>
      </c>
      <c r="E8" s="261">
        <v>573</v>
      </c>
    </row>
    <row r="9" spans="1:5" ht="15" customHeight="1">
      <c r="A9" s="235" t="s">
        <v>2192</v>
      </c>
      <c r="B9" s="247" t="s">
        <v>527</v>
      </c>
      <c r="C9" s="261" t="s">
        <v>528</v>
      </c>
      <c r="D9" s="261">
        <v>955.6</v>
      </c>
      <c r="E9" s="261">
        <v>955.6</v>
      </c>
    </row>
    <row r="10" spans="1:5" ht="15" customHeight="1">
      <c r="A10" s="235" t="s">
        <v>2193</v>
      </c>
      <c r="B10" s="247" t="s">
        <v>529</v>
      </c>
      <c r="C10" s="261">
        <v>1272</v>
      </c>
      <c r="D10" s="261">
        <v>199.08</v>
      </c>
      <c r="E10" s="261">
        <v>199.08</v>
      </c>
    </row>
    <row r="11" spans="1:5" ht="15" customHeight="1">
      <c r="A11" s="235" t="s">
        <v>2194</v>
      </c>
      <c r="B11" s="247" t="s">
        <v>530</v>
      </c>
      <c r="C11" s="261">
        <v>1282</v>
      </c>
      <c r="D11" s="261">
        <v>278.04</v>
      </c>
      <c r="E11" s="261">
        <v>278.04</v>
      </c>
    </row>
    <row r="12" spans="1:5" ht="15" customHeight="1">
      <c r="A12" s="235" t="s">
        <v>2195</v>
      </c>
      <c r="B12" s="247" t="s">
        <v>531</v>
      </c>
      <c r="C12" s="261">
        <v>1301</v>
      </c>
      <c r="D12" s="261">
        <v>200.2</v>
      </c>
      <c r="E12" s="261">
        <v>200.2</v>
      </c>
    </row>
    <row r="13" spans="1:5" ht="15" customHeight="1">
      <c r="A13" s="235" t="s">
        <v>2196</v>
      </c>
      <c r="B13" s="247" t="s">
        <v>532</v>
      </c>
      <c r="C13" s="261">
        <v>1302</v>
      </c>
      <c r="D13" s="261">
        <v>258.01</v>
      </c>
      <c r="E13" s="261">
        <v>258.01</v>
      </c>
    </row>
    <row r="14" spans="1:5" ht="15" customHeight="1">
      <c r="A14" s="235" t="s">
        <v>2197</v>
      </c>
      <c r="B14" s="247" t="s">
        <v>533</v>
      </c>
      <c r="C14" s="261" t="s">
        <v>1849</v>
      </c>
      <c r="D14" s="261">
        <v>97.32</v>
      </c>
      <c r="E14" s="261">
        <v>97.32</v>
      </c>
    </row>
    <row r="15" spans="1:5" ht="15" customHeight="1">
      <c r="A15" s="235" t="s">
        <v>2198</v>
      </c>
      <c r="B15" s="247" t="s">
        <v>534</v>
      </c>
      <c r="C15" s="261" t="s">
        <v>1848</v>
      </c>
      <c r="D15" s="261">
        <v>112.28</v>
      </c>
      <c r="E15" s="261">
        <v>112.28</v>
      </c>
    </row>
    <row r="16" spans="1:5" ht="15" customHeight="1">
      <c r="A16" s="235" t="s">
        <v>2199</v>
      </c>
      <c r="B16" s="247" t="s">
        <v>535</v>
      </c>
      <c r="C16" s="261">
        <v>1371</v>
      </c>
      <c r="D16" s="261">
        <v>202.11</v>
      </c>
      <c r="E16" s="261">
        <v>202.11</v>
      </c>
    </row>
    <row r="17" spans="1:5" ht="15" customHeight="1">
      <c r="A17" s="235" t="s">
        <v>2200</v>
      </c>
      <c r="B17" s="247" t="s">
        <v>536</v>
      </c>
      <c r="C17" s="261">
        <v>1372</v>
      </c>
      <c r="D17" s="261">
        <v>108.5</v>
      </c>
      <c r="E17" s="261">
        <v>108.5</v>
      </c>
    </row>
    <row r="18" spans="1:5" ht="15" customHeight="1">
      <c r="A18" s="235" t="s">
        <v>2201</v>
      </c>
      <c r="B18" s="247" t="s">
        <v>537</v>
      </c>
      <c r="C18" s="261">
        <v>1383</v>
      </c>
      <c r="D18" s="261">
        <v>203.07</v>
      </c>
      <c r="E18" s="261">
        <v>203.07</v>
      </c>
    </row>
    <row r="19" spans="1:5" ht="15" customHeight="1">
      <c r="A19" s="235" t="s">
        <v>2202</v>
      </c>
      <c r="B19" s="247" t="s">
        <v>538</v>
      </c>
      <c r="C19" s="261">
        <v>1393</v>
      </c>
      <c r="D19" s="261">
        <v>217.72</v>
      </c>
      <c r="E19" s="261">
        <v>217.72</v>
      </c>
    </row>
    <row r="20" spans="1:5" ht="15" customHeight="1">
      <c r="A20" s="235" t="s">
        <v>2203</v>
      </c>
      <c r="B20" s="247" t="s">
        <v>539</v>
      </c>
      <c r="C20" s="261">
        <v>1403</v>
      </c>
      <c r="D20" s="261">
        <v>268.52</v>
      </c>
      <c r="E20" s="261">
        <v>268.52</v>
      </c>
    </row>
    <row r="21" spans="1:5" ht="15" customHeight="1">
      <c r="A21" s="235" t="s">
        <v>2204</v>
      </c>
      <c r="B21" s="247" t="s">
        <v>540</v>
      </c>
      <c r="C21" s="261">
        <v>1413</v>
      </c>
      <c r="D21" s="261">
        <v>256.58</v>
      </c>
      <c r="E21" s="261">
        <v>256.58</v>
      </c>
    </row>
    <row r="22" spans="1:5" ht="15" customHeight="1">
      <c r="A22" s="235" t="s">
        <v>2205</v>
      </c>
      <c r="B22" s="247" t="s">
        <v>541</v>
      </c>
      <c r="C22" s="261">
        <v>1423</v>
      </c>
      <c r="D22" s="261">
        <v>206.89</v>
      </c>
      <c r="E22" s="261">
        <v>206.89</v>
      </c>
    </row>
    <row r="23" spans="1:5" ht="15" customHeight="1">
      <c r="A23" s="235" t="s">
        <v>2206</v>
      </c>
      <c r="B23" s="247" t="s">
        <v>542</v>
      </c>
      <c r="C23" s="261" t="s">
        <v>543</v>
      </c>
      <c r="D23" s="261">
        <v>235.62</v>
      </c>
      <c r="E23" s="261">
        <v>235.62</v>
      </c>
    </row>
    <row r="24" spans="1:5" ht="15" customHeight="1">
      <c r="A24" s="235" t="s">
        <v>2207</v>
      </c>
      <c r="B24" s="247" t="s">
        <v>544</v>
      </c>
      <c r="C24" s="261" t="s">
        <v>545</v>
      </c>
      <c r="D24" s="261">
        <v>211.14</v>
      </c>
      <c r="E24" s="261">
        <v>211.14</v>
      </c>
    </row>
    <row r="25" spans="1:5" ht="15">
      <c r="A25" s="280"/>
      <c r="B25" s="268"/>
      <c r="C25" s="257"/>
      <c r="D25" s="101"/>
      <c r="E25" s="101"/>
    </row>
    <row r="26" spans="1:5" ht="80.25" customHeight="1">
      <c r="A26" s="405" t="s">
        <v>546</v>
      </c>
      <c r="B26" s="405"/>
      <c r="C26" s="405"/>
      <c r="D26" s="405"/>
      <c r="E26" s="405"/>
    </row>
    <row r="27" spans="1:5" ht="82.5" customHeight="1">
      <c r="A27" s="405" t="s">
        <v>2166</v>
      </c>
      <c r="B27" s="405"/>
      <c r="C27" s="405"/>
      <c r="D27" s="405"/>
      <c r="E27" s="405"/>
    </row>
    <row r="28" spans="1:5" ht="15">
      <c r="A28" s="402"/>
      <c r="B28" s="402"/>
      <c r="C28" s="402"/>
      <c r="D28" s="402"/>
      <c r="E28" s="101"/>
    </row>
    <row r="31" spans="1:6" ht="45.75" customHeight="1">
      <c r="A31" s="403" t="s">
        <v>81</v>
      </c>
      <c r="B31" s="404"/>
      <c r="C31" s="404"/>
      <c r="D31" s="404"/>
      <c r="E31" s="404"/>
      <c r="F31" s="404"/>
    </row>
    <row r="32" spans="1:6" s="101" customFormat="1" ht="17.25" customHeight="1">
      <c r="A32" s="281" t="s">
        <v>557</v>
      </c>
      <c r="B32" s="282"/>
      <c r="C32" s="282"/>
      <c r="D32" s="282"/>
      <c r="E32" s="282"/>
      <c r="F32" s="282"/>
    </row>
    <row r="33" spans="1:6" ht="15.75" customHeight="1">
      <c r="A33" s="283"/>
      <c r="B33" s="284"/>
      <c r="C33" s="284"/>
      <c r="D33" s="284"/>
      <c r="E33" s="284"/>
      <c r="F33" s="284"/>
    </row>
    <row r="34" spans="1:6" ht="87" customHeight="1">
      <c r="A34" s="23" t="s">
        <v>1143</v>
      </c>
      <c r="B34" s="23" t="s">
        <v>1850</v>
      </c>
      <c r="C34" s="23" t="s">
        <v>756</v>
      </c>
      <c r="D34" s="23" t="s">
        <v>2209</v>
      </c>
      <c r="E34" s="23" t="s">
        <v>547</v>
      </c>
      <c r="F34" s="23" t="s">
        <v>2223</v>
      </c>
    </row>
    <row r="35" spans="1:6" ht="15">
      <c r="A35" s="265" t="s">
        <v>1975</v>
      </c>
      <c r="B35" s="30" t="s">
        <v>757</v>
      </c>
      <c r="C35" s="31" t="s">
        <v>758</v>
      </c>
      <c r="D35" s="30">
        <v>1011</v>
      </c>
      <c r="E35" s="285">
        <v>1128.12</v>
      </c>
      <c r="F35" s="285">
        <v>1128.12</v>
      </c>
    </row>
    <row r="36" spans="1:6" ht="30">
      <c r="A36" s="265" t="s">
        <v>759</v>
      </c>
      <c r="B36" s="30" t="s">
        <v>757</v>
      </c>
      <c r="C36" s="31" t="s">
        <v>760</v>
      </c>
      <c r="D36" s="30">
        <v>1012</v>
      </c>
      <c r="E36" s="30">
        <v>937.24</v>
      </c>
      <c r="F36" s="30">
        <v>937.24</v>
      </c>
    </row>
    <row r="37" spans="1:6" ht="15">
      <c r="A37" s="265" t="s">
        <v>761</v>
      </c>
      <c r="B37" s="30" t="s">
        <v>757</v>
      </c>
      <c r="C37" s="31" t="s">
        <v>762</v>
      </c>
      <c r="D37" s="30">
        <v>1033</v>
      </c>
      <c r="E37" s="285">
        <v>1729.39</v>
      </c>
      <c r="F37" s="285">
        <v>1729.39</v>
      </c>
    </row>
    <row r="38" spans="1:6" ht="15">
      <c r="A38" s="265" t="s">
        <v>763</v>
      </c>
      <c r="B38" s="30" t="s">
        <v>757</v>
      </c>
      <c r="C38" s="31" t="s">
        <v>764</v>
      </c>
      <c r="D38" s="30">
        <v>1051</v>
      </c>
      <c r="E38" s="285">
        <v>1007.13</v>
      </c>
      <c r="F38" s="285">
        <v>1007.13</v>
      </c>
    </row>
    <row r="39" spans="1:6" ht="15">
      <c r="A39" s="265" t="s">
        <v>765</v>
      </c>
      <c r="B39" s="30" t="s">
        <v>757</v>
      </c>
      <c r="C39" s="31" t="s">
        <v>766</v>
      </c>
      <c r="D39" s="30">
        <v>1052</v>
      </c>
      <c r="E39" s="30">
        <v>906.13</v>
      </c>
      <c r="F39" s="30">
        <v>906.13</v>
      </c>
    </row>
    <row r="40" spans="1:6" ht="30">
      <c r="A40" s="265" t="s">
        <v>767</v>
      </c>
      <c r="B40" s="30" t="s">
        <v>757</v>
      </c>
      <c r="C40" s="31" t="s">
        <v>768</v>
      </c>
      <c r="D40" s="30">
        <v>1071</v>
      </c>
      <c r="E40" s="285">
        <v>1069.51</v>
      </c>
      <c r="F40" s="285">
        <v>1069.51</v>
      </c>
    </row>
    <row r="41" spans="1:6" ht="30">
      <c r="A41" s="265" t="s">
        <v>769</v>
      </c>
      <c r="B41" s="30" t="s">
        <v>757</v>
      </c>
      <c r="C41" s="31" t="s">
        <v>770</v>
      </c>
      <c r="D41" s="30">
        <v>1072</v>
      </c>
      <c r="E41" s="30">
        <v>783.21</v>
      </c>
      <c r="F41" s="30">
        <v>783.21</v>
      </c>
    </row>
    <row r="42" spans="1:6" ht="15.75" customHeight="1">
      <c r="A42" s="265" t="s">
        <v>771</v>
      </c>
      <c r="B42" s="30" t="s">
        <v>757</v>
      </c>
      <c r="C42" s="31" t="s">
        <v>772</v>
      </c>
      <c r="D42" s="30">
        <v>1081</v>
      </c>
      <c r="E42" s="285">
        <v>1030.42</v>
      </c>
      <c r="F42" s="285">
        <v>1030.42</v>
      </c>
    </row>
    <row r="43" spans="1:6" ht="45">
      <c r="A43" s="265" t="s">
        <v>773</v>
      </c>
      <c r="B43" s="30" t="s">
        <v>757</v>
      </c>
      <c r="C43" s="31" t="s">
        <v>774</v>
      </c>
      <c r="D43" s="30">
        <v>1082</v>
      </c>
      <c r="E43" s="285">
        <v>1061.61</v>
      </c>
      <c r="F43" s="285">
        <v>1061.61</v>
      </c>
    </row>
    <row r="44" spans="1:6" ht="15">
      <c r="A44" s="265" t="s">
        <v>775</v>
      </c>
      <c r="B44" s="30" t="s">
        <v>757</v>
      </c>
      <c r="C44" s="31" t="s">
        <v>776</v>
      </c>
      <c r="D44" s="30">
        <v>1101</v>
      </c>
      <c r="E44" s="30">
        <v>905.37</v>
      </c>
      <c r="F44" s="30">
        <v>905.37</v>
      </c>
    </row>
    <row r="45" spans="1:6" ht="30">
      <c r="A45" s="265" t="s">
        <v>777</v>
      </c>
      <c r="B45" s="30" t="s">
        <v>757</v>
      </c>
      <c r="C45" s="31" t="s">
        <v>778</v>
      </c>
      <c r="D45" s="30">
        <v>1102</v>
      </c>
      <c r="E45" s="30">
        <v>975.51</v>
      </c>
      <c r="F45" s="30">
        <v>975.51</v>
      </c>
    </row>
    <row r="46" spans="1:6" ht="15">
      <c r="A46" s="265" t="s">
        <v>779</v>
      </c>
      <c r="B46" s="30" t="s">
        <v>757</v>
      </c>
      <c r="C46" s="31" t="s">
        <v>780</v>
      </c>
      <c r="D46" s="30">
        <v>1111</v>
      </c>
      <c r="E46" s="285">
        <v>1110.46</v>
      </c>
      <c r="F46" s="285">
        <v>1110.46</v>
      </c>
    </row>
    <row r="47" spans="1:6" ht="15">
      <c r="A47" s="265" t="s">
        <v>781</v>
      </c>
      <c r="B47" s="30" t="s">
        <v>757</v>
      </c>
      <c r="C47" s="31" t="s">
        <v>782</v>
      </c>
      <c r="D47" s="30">
        <v>1131</v>
      </c>
      <c r="E47" s="285">
        <v>1469.04</v>
      </c>
      <c r="F47" s="285">
        <v>1469.04</v>
      </c>
    </row>
    <row r="48" spans="1:6" ht="15">
      <c r="A48" s="265" t="s">
        <v>783</v>
      </c>
      <c r="B48" s="30" t="s">
        <v>757</v>
      </c>
      <c r="C48" s="31" t="s">
        <v>784</v>
      </c>
      <c r="D48" s="30">
        <v>1132</v>
      </c>
      <c r="E48" s="30">
        <v>951.16</v>
      </c>
      <c r="F48" s="30">
        <v>951.16</v>
      </c>
    </row>
    <row r="49" spans="1:6" ht="30">
      <c r="A49" s="265" t="s">
        <v>785</v>
      </c>
      <c r="B49" s="30" t="s">
        <v>757</v>
      </c>
      <c r="C49" s="31" t="s">
        <v>786</v>
      </c>
      <c r="D49" s="30">
        <v>1151</v>
      </c>
      <c r="E49" s="285">
        <v>1114.54</v>
      </c>
      <c r="F49" s="285">
        <v>1114.54</v>
      </c>
    </row>
    <row r="50" spans="1:6" ht="30">
      <c r="A50" s="265" t="s">
        <v>787</v>
      </c>
      <c r="B50" s="30" t="s">
        <v>757</v>
      </c>
      <c r="C50" s="31" t="s">
        <v>788</v>
      </c>
      <c r="D50" s="30">
        <v>1152</v>
      </c>
      <c r="E50" s="30">
        <v>831.69</v>
      </c>
      <c r="F50" s="30">
        <v>831.69</v>
      </c>
    </row>
    <row r="51" spans="1:6" ht="15">
      <c r="A51" s="265" t="s">
        <v>789</v>
      </c>
      <c r="B51" s="30" t="s">
        <v>757</v>
      </c>
      <c r="C51" s="31" t="s">
        <v>790</v>
      </c>
      <c r="D51" s="30">
        <v>1171</v>
      </c>
      <c r="E51" s="30">
        <v>915.68</v>
      </c>
      <c r="F51" s="30">
        <v>915.68</v>
      </c>
    </row>
    <row r="52" spans="1:6" ht="15">
      <c r="A52" s="265" t="s">
        <v>791</v>
      </c>
      <c r="B52" s="30" t="s">
        <v>757</v>
      </c>
      <c r="C52" s="31" t="s">
        <v>792</v>
      </c>
      <c r="D52" s="30">
        <v>1191</v>
      </c>
      <c r="E52" s="285">
        <v>1121.2</v>
      </c>
      <c r="F52" s="285">
        <v>1121.2</v>
      </c>
    </row>
    <row r="53" spans="1:6" ht="15">
      <c r="A53" s="265" t="s">
        <v>793</v>
      </c>
      <c r="B53" s="30" t="s">
        <v>757</v>
      </c>
      <c r="C53" s="31" t="s">
        <v>794</v>
      </c>
      <c r="D53" s="30">
        <v>1192</v>
      </c>
      <c r="E53" s="30">
        <v>839.25</v>
      </c>
      <c r="F53" s="30">
        <v>839.25</v>
      </c>
    </row>
    <row r="54" spans="1:6" ht="30">
      <c r="A54" s="265" t="s">
        <v>795</v>
      </c>
      <c r="B54" s="30" t="s">
        <v>757</v>
      </c>
      <c r="C54" s="31" t="s">
        <v>796</v>
      </c>
      <c r="D54" s="30">
        <v>1202</v>
      </c>
      <c r="E54" s="30">
        <v>887.21</v>
      </c>
      <c r="F54" s="30">
        <v>887.21</v>
      </c>
    </row>
    <row r="55" spans="1:6" ht="30">
      <c r="A55" s="265" t="s">
        <v>797</v>
      </c>
      <c r="B55" s="30" t="s">
        <v>757</v>
      </c>
      <c r="C55" s="31" t="s">
        <v>798</v>
      </c>
      <c r="D55" s="30">
        <v>1212</v>
      </c>
      <c r="E55" s="30">
        <v>818.38</v>
      </c>
      <c r="F55" s="30">
        <v>818.38</v>
      </c>
    </row>
    <row r="56" spans="1:6" ht="15">
      <c r="A56" s="265" t="s">
        <v>799</v>
      </c>
      <c r="B56" s="30" t="s">
        <v>757</v>
      </c>
      <c r="C56" s="31" t="s">
        <v>800</v>
      </c>
      <c r="D56" s="30">
        <v>1231</v>
      </c>
      <c r="E56" s="285">
        <v>1260.46</v>
      </c>
      <c r="F56" s="285">
        <v>1260.46</v>
      </c>
    </row>
    <row r="57" spans="1:6" ht="30">
      <c r="A57" s="265" t="s">
        <v>801</v>
      </c>
      <c r="B57" s="30" t="s">
        <v>757</v>
      </c>
      <c r="C57" s="31" t="s">
        <v>802</v>
      </c>
      <c r="D57" s="30">
        <v>1232</v>
      </c>
      <c r="E57" s="285">
        <v>1019.9</v>
      </c>
      <c r="F57" s="285">
        <v>1019.9</v>
      </c>
    </row>
    <row r="58" spans="1:6" ht="15">
      <c r="A58" s="265" t="s">
        <v>803</v>
      </c>
      <c r="B58" s="30" t="s">
        <v>757</v>
      </c>
      <c r="C58" s="31" t="s">
        <v>804</v>
      </c>
      <c r="D58" s="30">
        <v>1241</v>
      </c>
      <c r="E58" s="30">
        <v>998.1</v>
      </c>
      <c r="F58" s="30">
        <v>998.1</v>
      </c>
    </row>
    <row r="59" spans="1:6" ht="15">
      <c r="A59" s="265" t="s">
        <v>805</v>
      </c>
      <c r="B59" s="30" t="s">
        <v>757</v>
      </c>
      <c r="C59" s="31" t="s">
        <v>806</v>
      </c>
      <c r="D59" s="30">
        <v>1242</v>
      </c>
      <c r="E59" s="285">
        <v>1224.12</v>
      </c>
      <c r="F59" s="285">
        <v>1224.12</v>
      </c>
    </row>
    <row r="60" spans="1:6" ht="15">
      <c r="A60" s="265" t="s">
        <v>807</v>
      </c>
      <c r="B60" s="30" t="s">
        <v>757</v>
      </c>
      <c r="C60" s="31" t="s">
        <v>808</v>
      </c>
      <c r="D60" s="30">
        <v>1252</v>
      </c>
      <c r="E60" s="30">
        <v>873.16</v>
      </c>
      <c r="F60" s="30">
        <v>873.16</v>
      </c>
    </row>
    <row r="61" spans="1:6" ht="15">
      <c r="A61" s="265" t="s">
        <v>809</v>
      </c>
      <c r="B61" s="30" t="s">
        <v>757</v>
      </c>
      <c r="C61" s="31" t="s">
        <v>810</v>
      </c>
      <c r="D61" s="30">
        <v>1291</v>
      </c>
      <c r="E61" s="285">
        <v>1004.69</v>
      </c>
      <c r="F61" s="285">
        <v>1004.69</v>
      </c>
    </row>
    <row r="62" spans="1:6" ht="15">
      <c r="A62" s="265" t="s">
        <v>811</v>
      </c>
      <c r="B62" s="30" t="s">
        <v>757</v>
      </c>
      <c r="C62" s="31" t="s">
        <v>812</v>
      </c>
      <c r="D62" s="30">
        <v>1292</v>
      </c>
      <c r="E62" s="30">
        <v>766.09</v>
      </c>
      <c r="F62" s="30">
        <v>766.09</v>
      </c>
    </row>
    <row r="63" spans="1:6" ht="15">
      <c r="A63" s="265" t="s">
        <v>813</v>
      </c>
      <c r="B63" s="30" t="s">
        <v>757</v>
      </c>
      <c r="C63" s="31" t="s">
        <v>814</v>
      </c>
      <c r="D63" s="30">
        <v>1311</v>
      </c>
      <c r="E63" s="285">
        <v>1342.32</v>
      </c>
      <c r="F63" s="285">
        <v>1342.32</v>
      </c>
    </row>
    <row r="64" spans="1:6" ht="15">
      <c r="A64" s="265" t="s">
        <v>815</v>
      </c>
      <c r="B64" s="30" t="s">
        <v>757</v>
      </c>
      <c r="C64" s="31" t="s">
        <v>816</v>
      </c>
      <c r="D64" s="30">
        <v>1312</v>
      </c>
      <c r="E64" s="285">
        <v>1298.15</v>
      </c>
      <c r="F64" s="285">
        <v>1298.15</v>
      </c>
    </row>
    <row r="65" spans="1:6" ht="15">
      <c r="A65" s="265" t="s">
        <v>817</v>
      </c>
      <c r="B65" s="30" t="s">
        <v>757</v>
      </c>
      <c r="C65" s="31" t="s">
        <v>818</v>
      </c>
      <c r="D65" s="30">
        <v>1321</v>
      </c>
      <c r="E65" s="285">
        <v>1359.49</v>
      </c>
      <c r="F65" s="285">
        <v>1359.49</v>
      </c>
    </row>
    <row r="66" spans="1:6" ht="30">
      <c r="A66" s="265" t="s">
        <v>819</v>
      </c>
      <c r="B66" s="30" t="s">
        <v>757</v>
      </c>
      <c r="C66" s="31" t="s">
        <v>820</v>
      </c>
      <c r="D66" s="30">
        <v>1343</v>
      </c>
      <c r="E66" s="285">
        <v>1428.35</v>
      </c>
      <c r="F66" s="285">
        <v>1428.35</v>
      </c>
    </row>
    <row r="67" spans="1:6" ht="15">
      <c r="A67" s="265" t="s">
        <v>821</v>
      </c>
      <c r="B67" s="30" t="s">
        <v>757</v>
      </c>
      <c r="C67" s="31" t="s">
        <v>822</v>
      </c>
      <c r="D67" s="30">
        <v>1433</v>
      </c>
      <c r="E67" s="30">
        <v>958.97</v>
      </c>
      <c r="F67" s="30">
        <v>958.97</v>
      </c>
    </row>
    <row r="68" spans="1:6" ht="15">
      <c r="A68" s="265" t="s">
        <v>823</v>
      </c>
      <c r="B68" s="30" t="s">
        <v>824</v>
      </c>
      <c r="C68" s="31" t="s">
        <v>825</v>
      </c>
      <c r="D68" s="30">
        <v>2013</v>
      </c>
      <c r="E68" s="285">
        <v>3108.13</v>
      </c>
      <c r="F68" s="285">
        <v>3108.13</v>
      </c>
    </row>
    <row r="69" spans="1:6" ht="30">
      <c r="A69" s="265" t="s">
        <v>826</v>
      </c>
      <c r="B69" s="30" t="s">
        <v>824</v>
      </c>
      <c r="C69" s="31" t="s">
        <v>827</v>
      </c>
      <c r="D69" s="30">
        <v>2033</v>
      </c>
      <c r="E69" s="285">
        <v>4193.54</v>
      </c>
      <c r="F69" s="285">
        <v>4193.54</v>
      </c>
    </row>
    <row r="70" spans="1:6" ht="30">
      <c r="A70" s="265" t="s">
        <v>828</v>
      </c>
      <c r="B70" s="30" t="s">
        <v>824</v>
      </c>
      <c r="C70" s="31" t="s">
        <v>829</v>
      </c>
      <c r="D70" s="30">
        <v>2043</v>
      </c>
      <c r="E70" s="285">
        <v>3255.31</v>
      </c>
      <c r="F70" s="285">
        <v>3255.31</v>
      </c>
    </row>
    <row r="71" spans="1:6" ht="15">
      <c r="A71" s="265" t="s">
        <v>830</v>
      </c>
      <c r="B71" s="30" t="s">
        <v>824</v>
      </c>
      <c r="C71" s="31" t="s">
        <v>831</v>
      </c>
      <c r="D71" s="30">
        <v>2051</v>
      </c>
      <c r="E71" s="285">
        <v>1269.9</v>
      </c>
      <c r="F71" s="285">
        <v>1269.9</v>
      </c>
    </row>
    <row r="72" spans="1:6" ht="45">
      <c r="A72" s="265" t="s">
        <v>832</v>
      </c>
      <c r="B72" s="30" t="s">
        <v>824</v>
      </c>
      <c r="C72" s="31" t="s">
        <v>833</v>
      </c>
      <c r="D72" s="30">
        <v>2092</v>
      </c>
      <c r="E72" s="30">
        <v>971.69</v>
      </c>
      <c r="F72" s="30">
        <v>971.69</v>
      </c>
    </row>
    <row r="73" spans="1:6" ht="15">
      <c r="A73" s="265" t="s">
        <v>834</v>
      </c>
      <c r="B73" s="30" t="s">
        <v>824</v>
      </c>
      <c r="C73" s="31" t="s">
        <v>835</v>
      </c>
      <c r="D73" s="30">
        <v>2102</v>
      </c>
      <c r="E73" s="285">
        <v>1222.82</v>
      </c>
      <c r="F73" s="285">
        <v>1222.82</v>
      </c>
    </row>
    <row r="74" spans="1:6" ht="30">
      <c r="A74" s="265" t="s">
        <v>836</v>
      </c>
      <c r="B74" s="30" t="s">
        <v>824</v>
      </c>
      <c r="C74" s="31" t="s">
        <v>837</v>
      </c>
      <c r="D74" s="30">
        <v>2113</v>
      </c>
      <c r="E74" s="285">
        <v>1369.7</v>
      </c>
      <c r="F74" s="285">
        <v>1369.7</v>
      </c>
    </row>
    <row r="75" spans="1:6" ht="15">
      <c r="A75" s="265" t="s">
        <v>838</v>
      </c>
      <c r="B75" s="30" t="s">
        <v>824</v>
      </c>
      <c r="C75" s="31" t="s">
        <v>839</v>
      </c>
      <c r="D75" s="30">
        <v>2123</v>
      </c>
      <c r="E75" s="285">
        <v>1609.44</v>
      </c>
      <c r="F75" s="285">
        <v>1609.44</v>
      </c>
    </row>
    <row r="76" spans="1:6" ht="15">
      <c r="A76" s="265" t="s">
        <v>840</v>
      </c>
      <c r="B76" s="30" t="s">
        <v>824</v>
      </c>
      <c r="C76" s="31" t="s">
        <v>841</v>
      </c>
      <c r="D76" s="30">
        <v>2133</v>
      </c>
      <c r="E76" s="285">
        <v>2293.84</v>
      </c>
      <c r="F76" s="285">
        <v>2293.84</v>
      </c>
    </row>
    <row r="77" spans="1:6" ht="15">
      <c r="A77" s="265" t="s">
        <v>842</v>
      </c>
      <c r="B77" s="30" t="s">
        <v>824</v>
      </c>
      <c r="C77" s="31" t="s">
        <v>843</v>
      </c>
      <c r="D77" s="30">
        <v>2141</v>
      </c>
      <c r="E77" s="30">
        <v>741.02</v>
      </c>
      <c r="F77" s="30">
        <v>741.02</v>
      </c>
    </row>
    <row r="78" spans="1:6" ht="15">
      <c r="A78" s="265" t="s">
        <v>844</v>
      </c>
      <c r="B78" s="30" t="s">
        <v>824</v>
      </c>
      <c r="C78" s="31" t="s">
        <v>845</v>
      </c>
      <c r="D78" s="30">
        <v>2173</v>
      </c>
      <c r="E78" s="285">
        <v>2038.8</v>
      </c>
      <c r="F78" s="285">
        <v>2038.8</v>
      </c>
    </row>
    <row r="79" spans="1:6" ht="15">
      <c r="A79" s="265" t="s">
        <v>846</v>
      </c>
      <c r="B79" s="30" t="s">
        <v>824</v>
      </c>
      <c r="C79" s="31" t="s">
        <v>847</v>
      </c>
      <c r="D79" s="30">
        <v>2181</v>
      </c>
      <c r="E79" s="30">
        <v>946.63</v>
      </c>
      <c r="F79" s="30">
        <v>946.63</v>
      </c>
    </row>
    <row r="80" spans="1:6" ht="30">
      <c r="A80" s="265" t="s">
        <v>848</v>
      </c>
      <c r="B80" s="30" t="s">
        <v>824</v>
      </c>
      <c r="C80" s="31" t="s">
        <v>849</v>
      </c>
      <c r="D80" s="30">
        <v>2191</v>
      </c>
      <c r="E80" s="30">
        <v>812.51</v>
      </c>
      <c r="F80" s="30">
        <v>812.51</v>
      </c>
    </row>
    <row r="81" spans="1:6" ht="15">
      <c r="A81" s="265" t="s">
        <v>850</v>
      </c>
      <c r="B81" s="30" t="s">
        <v>824</v>
      </c>
      <c r="C81" s="31" t="s">
        <v>851</v>
      </c>
      <c r="D81" s="30">
        <v>2201</v>
      </c>
      <c r="E81" s="30">
        <v>680.09</v>
      </c>
      <c r="F81" s="30">
        <v>680.09</v>
      </c>
    </row>
    <row r="82" spans="1:6" ht="15">
      <c r="A82" s="265" t="s">
        <v>852</v>
      </c>
      <c r="B82" s="30" t="s">
        <v>824</v>
      </c>
      <c r="C82" s="31" t="s">
        <v>853</v>
      </c>
      <c r="D82" s="30">
        <v>2202</v>
      </c>
      <c r="E82" s="30">
        <v>738.08</v>
      </c>
      <c r="F82" s="30">
        <v>738.08</v>
      </c>
    </row>
    <row r="83" spans="1:6" ht="30">
      <c r="A83" s="265" t="s">
        <v>854</v>
      </c>
      <c r="B83" s="30" t="s">
        <v>824</v>
      </c>
      <c r="C83" s="31" t="s">
        <v>855</v>
      </c>
      <c r="D83" s="30">
        <v>2211</v>
      </c>
      <c r="E83" s="285">
        <v>1288.26</v>
      </c>
      <c r="F83" s="285">
        <v>1288.26</v>
      </c>
    </row>
    <row r="84" spans="1:6" ht="30">
      <c r="A84" s="265" t="s">
        <v>856</v>
      </c>
      <c r="B84" s="30" t="s">
        <v>824</v>
      </c>
      <c r="C84" s="31" t="s">
        <v>493</v>
      </c>
      <c r="D84" s="30">
        <v>2212</v>
      </c>
      <c r="E84" s="30">
        <v>958.86</v>
      </c>
      <c r="F84" s="30">
        <v>958.86</v>
      </c>
    </row>
    <row r="85" spans="1:6" ht="30">
      <c r="A85" s="265" t="s">
        <v>494</v>
      </c>
      <c r="B85" s="30" t="s">
        <v>824</v>
      </c>
      <c r="C85" s="31" t="s">
        <v>495</v>
      </c>
      <c r="D85" s="30">
        <v>2221</v>
      </c>
      <c r="E85" s="285">
        <v>1156.22</v>
      </c>
      <c r="F85" s="285">
        <v>1156.22</v>
      </c>
    </row>
    <row r="86" spans="1:6" ht="30">
      <c r="A86" s="265" t="s">
        <v>496</v>
      </c>
      <c r="B86" s="30" t="s">
        <v>824</v>
      </c>
      <c r="C86" s="31" t="s">
        <v>497</v>
      </c>
      <c r="D86" s="30">
        <v>2222</v>
      </c>
      <c r="E86" s="285">
        <v>1231.83</v>
      </c>
      <c r="F86" s="285">
        <v>1231.83</v>
      </c>
    </row>
    <row r="87" spans="1:6" ht="15">
      <c r="A87" s="265" t="s">
        <v>498</v>
      </c>
      <c r="B87" s="30" t="s">
        <v>824</v>
      </c>
      <c r="C87" s="31" t="s">
        <v>499</v>
      </c>
      <c r="D87" s="30">
        <v>2301</v>
      </c>
      <c r="E87" s="285">
        <v>1047.77</v>
      </c>
      <c r="F87" s="285">
        <v>1047.77</v>
      </c>
    </row>
    <row r="88" spans="1:6" ht="30">
      <c r="A88" s="265" t="s">
        <v>500</v>
      </c>
      <c r="B88" s="30" t="s">
        <v>501</v>
      </c>
      <c r="C88" s="31" t="s">
        <v>502</v>
      </c>
      <c r="D88" s="30">
        <v>6013</v>
      </c>
      <c r="E88" s="285">
        <v>1014.38</v>
      </c>
      <c r="F88" s="285">
        <v>1014.38</v>
      </c>
    </row>
  </sheetData>
  <sheetProtection/>
  <mergeCells count="5">
    <mergeCell ref="A1:E1"/>
    <mergeCell ref="A28:D28"/>
    <mergeCell ref="A31:F31"/>
    <mergeCell ref="A26:E26"/>
    <mergeCell ref="A27:E27"/>
  </mergeCells>
  <printOptions horizontalCentered="1" verticalCentered="1"/>
  <pageMargins left="0.31496062992126" right="0.31496062992126" top="0.15748031496063" bottom="0.15748031496063" header="0.31496062992126" footer="0.31496062992126"/>
  <pageSetup horizontalDpi="600" verticalDpi="600" orientation="portrait" paperSize="9" scale="63" r:id="rId1"/>
  <rowBreaks count="1" manualBreakCount="1">
    <brk id="46" max="255" man="1"/>
  </rowBreaks>
</worksheet>
</file>

<file path=xl/worksheets/sheet16.xml><?xml version="1.0" encoding="utf-8"?>
<worksheet xmlns="http://schemas.openxmlformats.org/spreadsheetml/2006/main" xmlns:r="http://schemas.openxmlformats.org/officeDocument/2006/relationships">
  <sheetPr>
    <tabColor rgb="FFFF0000"/>
  </sheetPr>
  <dimension ref="A1:F30"/>
  <sheetViews>
    <sheetView view="pageBreakPreview" zoomScaleNormal="160" zoomScaleSheetLayoutView="100" zoomScalePageLayoutView="0" workbookViewId="0" topLeftCell="A1">
      <selection activeCell="D5" sqref="D5"/>
    </sheetView>
  </sheetViews>
  <sheetFormatPr defaultColWidth="9.140625" defaultRowHeight="15"/>
  <cols>
    <col min="1" max="1" width="68.7109375" style="234" bestFit="1" customWidth="1"/>
    <col min="2" max="2" width="26.7109375" style="232" customWidth="1"/>
    <col min="3" max="3" width="35.57421875" style="232" customWidth="1"/>
    <col min="4" max="4" width="25.7109375" style="272" customWidth="1"/>
    <col min="5" max="5" width="14.421875" style="272" customWidth="1"/>
    <col min="6" max="6" width="18.421875" style="272" customWidth="1"/>
    <col min="7" max="7" width="14.140625" style="232" customWidth="1"/>
    <col min="8" max="16384" width="9.140625" style="232" customWidth="1"/>
  </cols>
  <sheetData>
    <row r="1" spans="1:6" ht="47.25" customHeight="1">
      <c r="A1" s="376" t="s">
        <v>40</v>
      </c>
      <c r="B1" s="376"/>
      <c r="C1" s="376"/>
      <c r="D1" s="376"/>
      <c r="E1" s="376"/>
      <c r="F1" s="231"/>
    </row>
    <row r="2" spans="1:5" ht="15">
      <c r="A2" s="223"/>
      <c r="B2" s="225"/>
      <c r="C2" s="225"/>
      <c r="D2" s="226"/>
      <c r="E2" s="226"/>
    </row>
    <row r="3" spans="1:5" ht="60.75">
      <c r="A3" s="290" t="s">
        <v>1399</v>
      </c>
      <c r="B3" s="115" t="s">
        <v>2210</v>
      </c>
      <c r="C3" s="115" t="s">
        <v>2211</v>
      </c>
      <c r="D3" s="290" t="s">
        <v>111</v>
      </c>
      <c r="E3" s="286"/>
    </row>
    <row r="4" spans="1:5" ht="15">
      <c r="A4" s="294">
        <v>0</v>
      </c>
      <c r="B4" s="287">
        <v>1</v>
      </c>
      <c r="C4" s="287">
        <v>2</v>
      </c>
      <c r="D4" s="294" t="s">
        <v>112</v>
      </c>
      <c r="E4" s="288"/>
    </row>
    <row r="5" spans="1:5" ht="15">
      <c r="A5" s="291" t="s">
        <v>1400</v>
      </c>
      <c r="B5" s="295">
        <v>1.5257</v>
      </c>
      <c r="C5" s="295">
        <v>1800</v>
      </c>
      <c r="D5" s="303">
        <f>B5*C5</f>
        <v>2746.26</v>
      </c>
      <c r="E5" s="288"/>
    </row>
    <row r="6" spans="1:5" ht="15">
      <c r="A6" s="292" t="s">
        <v>1401</v>
      </c>
      <c r="B6" s="295">
        <v>1.149</v>
      </c>
      <c r="C6" s="295">
        <v>1600</v>
      </c>
      <c r="D6" s="303">
        <f aca="true" t="shared" si="0" ref="D6:D25">B6*C6</f>
        <v>1838.4</v>
      </c>
      <c r="E6" s="288"/>
    </row>
    <row r="7" spans="1:5" ht="15">
      <c r="A7" s="291" t="s">
        <v>1402</v>
      </c>
      <c r="B7" s="295">
        <v>2.2215</v>
      </c>
      <c r="C7" s="295">
        <v>1800</v>
      </c>
      <c r="D7" s="303">
        <f t="shared" si="0"/>
        <v>3998.7</v>
      </c>
      <c r="E7" s="288"/>
    </row>
    <row r="8" spans="1:5" ht="15">
      <c r="A8" s="292" t="s">
        <v>1403</v>
      </c>
      <c r="B8" s="295">
        <v>1.6256</v>
      </c>
      <c r="C8" s="295">
        <v>1726</v>
      </c>
      <c r="D8" s="303">
        <f t="shared" si="0"/>
        <v>2805.7855999999997</v>
      </c>
      <c r="E8" s="288"/>
    </row>
    <row r="9" spans="1:5" ht="15">
      <c r="A9" s="292" t="s">
        <v>1404</v>
      </c>
      <c r="B9" s="295">
        <v>1.1292</v>
      </c>
      <c r="C9" s="295">
        <v>1600</v>
      </c>
      <c r="D9" s="303">
        <f t="shared" si="0"/>
        <v>1806.72</v>
      </c>
      <c r="E9" s="288"/>
    </row>
    <row r="10" spans="1:5" ht="15">
      <c r="A10" s="292" t="s">
        <v>1405</v>
      </c>
      <c r="B10" s="295" t="s">
        <v>1413</v>
      </c>
      <c r="C10" s="295">
        <v>1525</v>
      </c>
      <c r="D10" s="303" t="e">
        <f t="shared" si="0"/>
        <v>#VALUE!</v>
      </c>
      <c r="E10" s="288"/>
    </row>
    <row r="11" spans="1:6" s="299" customFormat="1" ht="15">
      <c r="A11" s="292" t="s">
        <v>1406</v>
      </c>
      <c r="B11" s="300">
        <v>1.7958</v>
      </c>
      <c r="C11" s="300">
        <v>1600</v>
      </c>
      <c r="D11" s="303">
        <f t="shared" si="0"/>
        <v>2873.28</v>
      </c>
      <c r="E11" s="301"/>
      <c r="F11" s="298"/>
    </row>
    <row r="12" spans="1:5" ht="15">
      <c r="A12" s="291" t="s">
        <v>1407</v>
      </c>
      <c r="B12" s="295">
        <v>1.3739</v>
      </c>
      <c r="C12" s="295">
        <v>1800</v>
      </c>
      <c r="D12" s="303">
        <f t="shared" si="0"/>
        <v>2473.02</v>
      </c>
      <c r="E12" s="288"/>
    </row>
    <row r="13" spans="1:5" ht="15">
      <c r="A13" s="292" t="s">
        <v>1408</v>
      </c>
      <c r="B13" s="295">
        <v>1.4021</v>
      </c>
      <c r="C13" s="295">
        <v>1525</v>
      </c>
      <c r="D13" s="303">
        <f t="shared" si="0"/>
        <v>2138.2025</v>
      </c>
      <c r="E13" s="288"/>
    </row>
    <row r="14" spans="1:5" ht="15">
      <c r="A14" s="292" t="s">
        <v>1409</v>
      </c>
      <c r="B14" s="295">
        <v>2.0677</v>
      </c>
      <c r="C14" s="295">
        <v>1600</v>
      </c>
      <c r="D14" s="303">
        <f t="shared" si="0"/>
        <v>3308.3199999999997</v>
      </c>
      <c r="E14" s="288"/>
    </row>
    <row r="15" spans="1:5" ht="15">
      <c r="A15" s="292" t="s">
        <v>1410</v>
      </c>
      <c r="B15" s="295">
        <v>1.3443</v>
      </c>
      <c r="C15" s="295">
        <v>1525</v>
      </c>
      <c r="D15" s="303">
        <f t="shared" si="0"/>
        <v>2050.0575</v>
      </c>
      <c r="E15" s="288"/>
    </row>
    <row r="16" spans="1:5" ht="15">
      <c r="A16" s="292" t="s">
        <v>1411</v>
      </c>
      <c r="B16" s="295">
        <v>0.7415</v>
      </c>
      <c r="C16" s="295">
        <v>1475</v>
      </c>
      <c r="D16" s="303">
        <f t="shared" si="0"/>
        <v>1093.7125</v>
      </c>
      <c r="E16" s="288"/>
    </row>
    <row r="17" spans="1:5" ht="15">
      <c r="A17" s="293" t="s">
        <v>1412</v>
      </c>
      <c r="B17" s="295">
        <v>1.0552</v>
      </c>
      <c r="C17" s="295">
        <v>1475</v>
      </c>
      <c r="D17" s="303">
        <f t="shared" si="0"/>
        <v>1556.4199999999998</v>
      </c>
      <c r="E17" s="288"/>
    </row>
    <row r="18" spans="1:5" ht="15.75" customHeight="1">
      <c r="A18" s="296" t="s">
        <v>1414</v>
      </c>
      <c r="B18" s="295">
        <v>1.5785</v>
      </c>
      <c r="C18" s="295">
        <v>1475</v>
      </c>
      <c r="D18" s="303">
        <f t="shared" si="0"/>
        <v>2328.2875</v>
      </c>
      <c r="E18" s="288"/>
    </row>
    <row r="19" spans="1:5" ht="15">
      <c r="A19" s="292" t="s">
        <v>1415</v>
      </c>
      <c r="B19" s="295">
        <v>1.1689</v>
      </c>
      <c r="C19" s="295">
        <v>1475</v>
      </c>
      <c r="D19" s="303">
        <f t="shared" si="0"/>
        <v>1724.1275</v>
      </c>
      <c r="E19" s="288"/>
    </row>
    <row r="20" spans="1:5" ht="15">
      <c r="A20" s="292" t="s">
        <v>1416</v>
      </c>
      <c r="B20" s="295">
        <v>1.6231</v>
      </c>
      <c r="C20" s="295">
        <v>1430</v>
      </c>
      <c r="D20" s="303">
        <f t="shared" si="0"/>
        <v>2321.033</v>
      </c>
      <c r="E20" s="288"/>
    </row>
    <row r="21" spans="1:5" ht="15">
      <c r="A21" s="292" t="s">
        <v>1417</v>
      </c>
      <c r="B21" s="295">
        <v>1.1513</v>
      </c>
      <c r="C21" s="295">
        <v>1430</v>
      </c>
      <c r="D21" s="303">
        <f t="shared" si="0"/>
        <v>1646.359</v>
      </c>
      <c r="E21" s="288"/>
    </row>
    <row r="22" spans="1:5" ht="15">
      <c r="A22" s="291" t="s">
        <v>1418</v>
      </c>
      <c r="B22" s="295">
        <v>1.8284</v>
      </c>
      <c r="C22" s="295">
        <v>1800</v>
      </c>
      <c r="D22" s="303">
        <f t="shared" si="0"/>
        <v>3291.12</v>
      </c>
      <c r="E22" s="288"/>
    </row>
    <row r="23" spans="1:5" ht="15">
      <c r="A23" s="292" t="s">
        <v>1419</v>
      </c>
      <c r="B23" s="295">
        <v>0.8288</v>
      </c>
      <c r="C23" s="295">
        <v>1380</v>
      </c>
      <c r="D23" s="303">
        <f t="shared" si="0"/>
        <v>1143.744</v>
      </c>
      <c r="E23" s="288"/>
    </row>
    <row r="24" spans="1:5" ht="15">
      <c r="A24" s="297" t="s">
        <v>1420</v>
      </c>
      <c r="B24" s="295">
        <v>1.1967</v>
      </c>
      <c r="C24" s="295">
        <v>1550</v>
      </c>
      <c r="D24" s="303">
        <f t="shared" si="0"/>
        <v>1854.8850000000002</v>
      </c>
      <c r="E24" s="288"/>
    </row>
    <row r="25" spans="1:5" ht="15">
      <c r="A25" s="292" t="s">
        <v>1421</v>
      </c>
      <c r="B25" s="295">
        <v>1.2928</v>
      </c>
      <c r="C25" s="295">
        <v>1475</v>
      </c>
      <c r="D25" s="303">
        <f t="shared" si="0"/>
        <v>1906.8799999999999</v>
      </c>
      <c r="E25" s="288"/>
    </row>
    <row r="26" spans="1:5" ht="15">
      <c r="A26" s="223"/>
      <c r="B26" s="241"/>
      <c r="C26" s="241"/>
      <c r="D26" s="123"/>
      <c r="E26" s="241"/>
    </row>
    <row r="27" spans="1:5" ht="46.5" customHeight="1">
      <c r="A27" s="378" t="s">
        <v>520</v>
      </c>
      <c r="B27" s="406"/>
      <c r="C27" s="406"/>
      <c r="D27" s="406"/>
      <c r="E27" s="406"/>
    </row>
    <row r="28" spans="1:5" ht="57" customHeight="1">
      <c r="A28" s="378" t="s">
        <v>113</v>
      </c>
      <c r="B28" s="378"/>
      <c r="C28" s="378"/>
      <c r="D28" s="378"/>
      <c r="E28" s="378"/>
    </row>
    <row r="29" spans="1:5" ht="10.5" customHeight="1">
      <c r="A29" s="407"/>
      <c r="B29" s="379"/>
      <c r="C29" s="379"/>
      <c r="D29" s="379"/>
      <c r="E29" s="379"/>
    </row>
    <row r="30" spans="1:5" ht="15" hidden="1">
      <c r="A30" s="379"/>
      <c r="B30" s="379"/>
      <c r="C30" s="379"/>
      <c r="D30" s="379"/>
      <c r="E30" s="379"/>
    </row>
  </sheetData>
  <sheetProtection/>
  <mergeCells count="4">
    <mergeCell ref="A27:E27"/>
    <mergeCell ref="A1:E1"/>
    <mergeCell ref="A28:E28"/>
    <mergeCell ref="A29:E30"/>
  </mergeCells>
  <printOptions horizontalCentered="1"/>
  <pageMargins left="0.7086614173228347" right="0.7086614173228347" top="2.716535433070866"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1:E108"/>
  <sheetViews>
    <sheetView zoomScale="96" zoomScaleNormal="96" zoomScalePageLayoutView="0" workbookViewId="0" topLeftCell="A13">
      <selection activeCell="D50" sqref="D50:D107"/>
    </sheetView>
  </sheetViews>
  <sheetFormatPr defaultColWidth="9.140625" defaultRowHeight="15"/>
  <cols>
    <col min="1" max="1" width="105.00390625" style="22" customWidth="1"/>
    <col min="2" max="2" width="19.28125" style="20" customWidth="1"/>
    <col min="3" max="3" width="18.57421875" style="20" customWidth="1"/>
    <col min="4" max="4" width="16.00390625" style="20" customWidth="1"/>
    <col min="5" max="5" width="27.7109375" style="20" customWidth="1"/>
    <col min="6" max="16384" width="9.140625" style="21" customWidth="1"/>
  </cols>
  <sheetData>
    <row r="1" spans="1:5" ht="27.75" customHeight="1">
      <c r="A1" s="335" t="s">
        <v>1987</v>
      </c>
      <c r="B1" s="335"/>
      <c r="C1" s="335"/>
      <c r="D1" s="335"/>
      <c r="E1" s="335"/>
    </row>
    <row r="2" ht="15.75">
      <c r="A2" s="65" t="s">
        <v>11</v>
      </c>
    </row>
    <row r="3" ht="15.75">
      <c r="A3" s="65"/>
    </row>
    <row r="4" spans="1:5" ht="15.75">
      <c r="A4" s="66" t="s">
        <v>508</v>
      </c>
      <c r="B4" s="314" t="s">
        <v>509</v>
      </c>
      <c r="C4" s="315"/>
      <c r="D4" s="315"/>
      <c r="E4" s="316"/>
    </row>
    <row r="5" spans="1:5" ht="15.75">
      <c r="A5" s="66" t="s">
        <v>46</v>
      </c>
      <c r="B5" s="314" t="s">
        <v>47</v>
      </c>
      <c r="C5" s="315"/>
      <c r="D5" s="315"/>
      <c r="E5" s="316"/>
    </row>
    <row r="6" spans="1:5" ht="15.75">
      <c r="A6" s="67" t="s">
        <v>12</v>
      </c>
      <c r="B6" s="30" t="s">
        <v>13</v>
      </c>
      <c r="C6" s="27"/>
      <c r="D6" s="27"/>
      <c r="E6" s="27"/>
    </row>
    <row r="7" spans="1:5" ht="27.75" customHeight="1">
      <c r="A7" s="67" t="s">
        <v>14</v>
      </c>
      <c r="B7" s="336" t="s">
        <v>2169</v>
      </c>
      <c r="C7" s="336"/>
      <c r="D7" s="336"/>
      <c r="E7" s="336"/>
    </row>
    <row r="8" spans="1:5" ht="15.75">
      <c r="A8" s="68" t="s">
        <v>18</v>
      </c>
      <c r="B8" s="332"/>
      <c r="C8" s="333"/>
      <c r="D8" s="333"/>
      <c r="E8" s="334"/>
    </row>
    <row r="9" spans="1:5" ht="15">
      <c r="A9" s="69" t="s">
        <v>19</v>
      </c>
      <c r="B9" s="308" t="s">
        <v>16</v>
      </c>
      <c r="C9" s="309"/>
      <c r="D9" s="309"/>
      <c r="E9" s="310"/>
    </row>
    <row r="10" spans="1:5" ht="15">
      <c r="A10" s="69" t="s">
        <v>20</v>
      </c>
      <c r="B10" s="308" t="s">
        <v>17</v>
      </c>
      <c r="C10" s="309"/>
      <c r="D10" s="309"/>
      <c r="E10" s="310"/>
    </row>
    <row r="11" spans="1:2" ht="15.75">
      <c r="A11" s="65"/>
      <c r="B11" s="70"/>
    </row>
    <row r="12" spans="1:2" ht="15.75">
      <c r="A12" s="65" t="s">
        <v>21</v>
      </c>
      <c r="B12" s="70"/>
    </row>
    <row r="13" spans="1:5" ht="15.75">
      <c r="A13" s="71" t="s">
        <v>508</v>
      </c>
      <c r="B13" s="311" t="s">
        <v>509</v>
      </c>
      <c r="C13" s="312"/>
      <c r="D13" s="312"/>
      <c r="E13" s="313"/>
    </row>
    <row r="14" spans="1:5" ht="15.75">
      <c r="A14" s="66" t="s">
        <v>46</v>
      </c>
      <c r="B14" s="314" t="s">
        <v>47</v>
      </c>
      <c r="C14" s="315"/>
      <c r="D14" s="315"/>
      <c r="E14" s="316"/>
    </row>
    <row r="15" spans="1:5" s="73" customFormat="1" ht="15.75">
      <c r="A15" s="72" t="s">
        <v>27</v>
      </c>
      <c r="B15" s="317" t="s">
        <v>2215</v>
      </c>
      <c r="C15" s="317"/>
      <c r="D15" s="317"/>
      <c r="E15" s="318"/>
    </row>
    <row r="16" spans="1:5" s="73" customFormat="1" ht="15.75">
      <c r="A16" s="74"/>
      <c r="B16" s="75" t="s">
        <v>2216</v>
      </c>
      <c r="C16" s="76"/>
      <c r="D16" s="76"/>
      <c r="E16" s="77"/>
    </row>
    <row r="17" spans="1:5" s="79" customFormat="1" ht="31.5">
      <c r="A17" s="78" t="s">
        <v>26</v>
      </c>
      <c r="B17" s="319" t="s">
        <v>34</v>
      </c>
      <c r="C17" s="319"/>
      <c r="D17" s="319"/>
      <c r="E17" s="319"/>
    </row>
    <row r="18" spans="1:5" s="79" customFormat="1" ht="31.5" customHeight="1">
      <c r="A18" s="80"/>
      <c r="B18" s="320" t="s">
        <v>33</v>
      </c>
      <c r="C18" s="321"/>
      <c r="D18" s="321"/>
      <c r="E18" s="322"/>
    </row>
    <row r="19" spans="1:5" s="79" customFormat="1" ht="28.5" customHeight="1">
      <c r="A19" s="81" t="s">
        <v>22</v>
      </c>
      <c r="B19" s="319" t="s">
        <v>32</v>
      </c>
      <c r="C19" s="319"/>
      <c r="D19" s="319"/>
      <c r="E19" s="319"/>
    </row>
    <row r="20" spans="1:5" s="79" customFormat="1" ht="29.25" customHeight="1">
      <c r="A20" s="82"/>
      <c r="B20" s="320" t="s">
        <v>30</v>
      </c>
      <c r="C20" s="321"/>
      <c r="D20" s="321"/>
      <c r="E20" s="322"/>
    </row>
    <row r="21" spans="1:5" s="79" customFormat="1" ht="29.25" customHeight="1">
      <c r="A21" s="82" t="s">
        <v>23</v>
      </c>
      <c r="B21" s="320" t="s">
        <v>29</v>
      </c>
      <c r="C21" s="321"/>
      <c r="D21" s="321"/>
      <c r="E21" s="322"/>
    </row>
    <row r="22" spans="1:5" ht="15.75">
      <c r="A22" s="83" t="s">
        <v>24</v>
      </c>
      <c r="B22" s="323" t="s">
        <v>28</v>
      </c>
      <c r="C22" s="324"/>
      <c r="D22" s="324"/>
      <c r="E22" s="325"/>
    </row>
    <row r="23" spans="1:5" s="79" customFormat="1" ht="42.75" customHeight="1">
      <c r="A23" s="84" t="s">
        <v>560</v>
      </c>
      <c r="B23" s="329" t="s">
        <v>2217</v>
      </c>
      <c r="C23" s="330"/>
      <c r="D23" s="330"/>
      <c r="E23" s="331"/>
    </row>
    <row r="24" spans="1:5" ht="15.75">
      <c r="A24" s="85" t="s">
        <v>2121</v>
      </c>
      <c r="B24" s="86"/>
      <c r="C24" s="86"/>
      <c r="D24" s="86"/>
      <c r="E24" s="87"/>
    </row>
    <row r="25" spans="1:5" ht="15">
      <c r="A25" s="88" t="s">
        <v>15</v>
      </c>
      <c r="B25" s="326" t="s">
        <v>16</v>
      </c>
      <c r="C25" s="327"/>
      <c r="D25" s="327"/>
      <c r="E25" s="328"/>
    </row>
    <row r="26" spans="1:5" ht="15">
      <c r="A26" s="89" t="s">
        <v>25</v>
      </c>
      <c r="B26" s="305" t="s">
        <v>17</v>
      </c>
      <c r="C26" s="306"/>
      <c r="D26" s="306"/>
      <c r="E26" s="307"/>
    </row>
    <row r="28" spans="1:5" ht="142.5" customHeight="1">
      <c r="A28" s="24" t="s">
        <v>1780</v>
      </c>
      <c r="B28" s="23" t="s">
        <v>1965</v>
      </c>
      <c r="C28" s="23" t="s">
        <v>90</v>
      </c>
      <c r="D28" s="23" t="s">
        <v>1988</v>
      </c>
      <c r="E28" s="23" t="s">
        <v>1989</v>
      </c>
    </row>
    <row r="29" spans="1:5" ht="30" customHeight="1">
      <c r="A29" s="24" t="s">
        <v>46</v>
      </c>
      <c r="B29" s="23" t="s">
        <v>47</v>
      </c>
      <c r="C29" s="23" t="s">
        <v>48</v>
      </c>
      <c r="D29" s="23" t="s">
        <v>98</v>
      </c>
      <c r="E29" s="23" t="s">
        <v>99</v>
      </c>
    </row>
    <row r="30" spans="1:5" ht="32.25" customHeight="1">
      <c r="A30" s="32" t="s">
        <v>2116</v>
      </c>
      <c r="B30" s="90" t="s">
        <v>561</v>
      </c>
      <c r="C30" s="90">
        <v>2.8</v>
      </c>
      <c r="D30" s="90">
        <v>45.36</v>
      </c>
      <c r="E30" s="91">
        <v>54.43199999999999</v>
      </c>
    </row>
    <row r="31" spans="1:5" ht="32.25" customHeight="1">
      <c r="A31" s="32" t="s">
        <v>2117</v>
      </c>
      <c r="B31" s="90" t="s">
        <v>562</v>
      </c>
      <c r="C31" s="90">
        <v>2.8</v>
      </c>
      <c r="D31" s="90">
        <v>48.3</v>
      </c>
      <c r="E31" s="91">
        <v>57.96</v>
      </c>
    </row>
    <row r="32" spans="1:5" ht="32.25" customHeight="1">
      <c r="A32" s="32" t="s">
        <v>2122</v>
      </c>
      <c r="B32" s="90" t="s">
        <v>563</v>
      </c>
      <c r="C32" s="90">
        <v>2.8</v>
      </c>
      <c r="D32" s="90">
        <v>90.72</v>
      </c>
      <c r="E32" s="91">
        <v>108.86399999999998</v>
      </c>
    </row>
    <row r="33" spans="1:5" ht="32.25" customHeight="1">
      <c r="A33" s="32" t="s">
        <v>42</v>
      </c>
      <c r="B33" s="90" t="s">
        <v>564</v>
      </c>
      <c r="C33" s="90">
        <v>2.8</v>
      </c>
      <c r="D33" s="90">
        <v>30.24</v>
      </c>
      <c r="E33" s="91">
        <v>36.288</v>
      </c>
    </row>
    <row r="34" spans="1:5" ht="32.25" customHeight="1">
      <c r="A34" s="32" t="s">
        <v>43</v>
      </c>
      <c r="B34" s="90" t="s">
        <v>565</v>
      </c>
      <c r="C34" s="90">
        <v>2.8</v>
      </c>
      <c r="D34" s="90">
        <v>32.2</v>
      </c>
      <c r="E34" s="91">
        <v>38.64</v>
      </c>
    </row>
    <row r="35" spans="1:5" ht="32.25" customHeight="1">
      <c r="A35" s="32" t="s">
        <v>1966</v>
      </c>
      <c r="B35" s="90" t="s">
        <v>564</v>
      </c>
      <c r="C35" s="90">
        <v>2.8</v>
      </c>
      <c r="D35" s="90">
        <v>30.24</v>
      </c>
      <c r="E35" s="91">
        <v>36.288</v>
      </c>
    </row>
    <row r="36" spans="1:5" ht="32.25" customHeight="1">
      <c r="A36" s="32" t="s">
        <v>2118</v>
      </c>
      <c r="B36" s="90" t="s">
        <v>566</v>
      </c>
      <c r="C36" s="90">
        <v>2.8</v>
      </c>
      <c r="D36" s="90">
        <v>60.48</v>
      </c>
      <c r="E36" s="91">
        <v>72.576</v>
      </c>
    </row>
    <row r="37" spans="1:5" ht="32.25" customHeight="1">
      <c r="A37" s="32" t="s">
        <v>44</v>
      </c>
      <c r="B37" s="90" t="s">
        <v>567</v>
      </c>
      <c r="C37" s="90">
        <v>2.8</v>
      </c>
      <c r="D37" s="90">
        <v>40.32</v>
      </c>
      <c r="E37" s="91">
        <v>48.384</v>
      </c>
    </row>
    <row r="38" spans="1:5" ht="32.25" customHeight="1">
      <c r="A38" s="92" t="s">
        <v>45</v>
      </c>
      <c r="B38" s="93" t="s">
        <v>566</v>
      </c>
      <c r="C38" s="90">
        <v>2.8</v>
      </c>
      <c r="D38" s="90">
        <v>60.48</v>
      </c>
      <c r="E38" s="91">
        <v>72.576</v>
      </c>
    </row>
    <row r="39" spans="1:5" ht="32.25" customHeight="1">
      <c r="A39" s="92" t="s">
        <v>7</v>
      </c>
      <c r="B39" s="93" t="s">
        <v>568</v>
      </c>
      <c r="C39" s="90">
        <v>2.8</v>
      </c>
      <c r="D39" s="90">
        <v>66.08</v>
      </c>
      <c r="E39" s="91">
        <v>79.29599999999999</v>
      </c>
    </row>
    <row r="40" spans="1:5" ht="32.25" customHeight="1">
      <c r="A40" s="92" t="s">
        <v>8</v>
      </c>
      <c r="B40" s="93" t="s">
        <v>569</v>
      </c>
      <c r="C40" s="90">
        <v>2.8</v>
      </c>
      <c r="D40" s="90">
        <v>35.84</v>
      </c>
      <c r="E40" s="91">
        <v>43.007999999999996</v>
      </c>
    </row>
    <row r="41" spans="1:5" ht="32.25" customHeight="1">
      <c r="A41" s="92" t="s">
        <v>9</v>
      </c>
      <c r="B41" s="93" t="s">
        <v>570</v>
      </c>
      <c r="C41" s="90">
        <v>2.8</v>
      </c>
      <c r="D41" s="90">
        <v>37.8</v>
      </c>
      <c r="E41" s="91">
        <v>45.36</v>
      </c>
    </row>
    <row r="42" spans="1:5" ht="32.25" customHeight="1">
      <c r="A42" s="92" t="s">
        <v>10</v>
      </c>
      <c r="B42" s="93" t="s">
        <v>571</v>
      </c>
      <c r="C42" s="90">
        <v>2.8</v>
      </c>
      <c r="D42" s="90">
        <v>45.92</v>
      </c>
      <c r="E42" s="91">
        <v>55.10399999999999</v>
      </c>
    </row>
    <row r="43" spans="1:5" ht="32.25" customHeight="1">
      <c r="A43" s="32" t="s">
        <v>572</v>
      </c>
      <c r="B43" s="90">
        <v>18</v>
      </c>
      <c r="C43" s="90">
        <v>2.8</v>
      </c>
      <c r="D43" s="90">
        <v>50.4</v>
      </c>
      <c r="E43" s="91">
        <v>60.48</v>
      </c>
    </row>
    <row r="44" spans="1:5" ht="15">
      <c r="A44" s="94"/>
      <c r="B44" s="95"/>
      <c r="C44" s="96"/>
      <c r="D44" s="96"/>
      <c r="E44" s="96"/>
    </row>
    <row r="47" ht="15.75">
      <c r="A47" s="97" t="s">
        <v>2098</v>
      </c>
    </row>
    <row r="48" spans="1:4" ht="112.5" customHeight="1">
      <c r="A48" s="23" t="s">
        <v>1969</v>
      </c>
      <c r="B48" s="23" t="s">
        <v>1965</v>
      </c>
      <c r="C48" s="23" t="s">
        <v>90</v>
      </c>
      <c r="D48" s="23" t="s">
        <v>1032</v>
      </c>
    </row>
    <row r="49" spans="1:4" ht="15.75">
      <c r="A49" s="23" t="s">
        <v>46</v>
      </c>
      <c r="B49" s="23" t="s">
        <v>47</v>
      </c>
      <c r="C49" s="23" t="s">
        <v>48</v>
      </c>
      <c r="D49" s="23" t="s">
        <v>98</v>
      </c>
    </row>
    <row r="50" spans="1:4" ht="15.75">
      <c r="A50" s="29" t="s">
        <v>444</v>
      </c>
      <c r="B50" s="98"/>
      <c r="C50" s="98"/>
      <c r="D50" s="98"/>
    </row>
    <row r="51" spans="1:4" ht="16.5" customHeight="1">
      <c r="A51" s="31" t="s">
        <v>445</v>
      </c>
      <c r="B51" s="98" t="s">
        <v>1970</v>
      </c>
      <c r="C51" s="98"/>
      <c r="D51" s="98"/>
    </row>
    <row r="52" spans="1:4" ht="15">
      <c r="A52" s="31" t="s">
        <v>446</v>
      </c>
      <c r="B52" s="98" t="s">
        <v>447</v>
      </c>
      <c r="C52" s="98">
        <v>2.8</v>
      </c>
      <c r="D52" s="98">
        <f>2.8*30</f>
        <v>84</v>
      </c>
    </row>
    <row r="53" spans="1:4" ht="15">
      <c r="A53" s="31" t="s">
        <v>448</v>
      </c>
      <c r="B53" s="98" t="s">
        <v>447</v>
      </c>
      <c r="C53" s="98">
        <v>2.8</v>
      </c>
      <c r="D53" s="98">
        <f>2.8*30</f>
        <v>84</v>
      </c>
    </row>
    <row r="54" spans="1:4" ht="15">
      <c r="A54" s="31" t="s">
        <v>449</v>
      </c>
      <c r="B54" s="98" t="s">
        <v>447</v>
      </c>
      <c r="C54" s="98">
        <v>2.8</v>
      </c>
      <c r="D54" s="98">
        <f>2.8*30</f>
        <v>84</v>
      </c>
    </row>
    <row r="55" spans="1:4" ht="30">
      <c r="A55" s="31" t="s">
        <v>2046</v>
      </c>
      <c r="B55" s="98" t="s">
        <v>450</v>
      </c>
      <c r="C55" s="98">
        <v>2.8</v>
      </c>
      <c r="D55" s="98">
        <v>42</v>
      </c>
    </row>
    <row r="56" spans="1:4" ht="30">
      <c r="A56" s="31" t="s">
        <v>451</v>
      </c>
      <c r="B56" s="98" t="s">
        <v>1970</v>
      </c>
      <c r="C56" s="98"/>
      <c r="D56" s="98"/>
    </row>
    <row r="57" spans="1:4" ht="15">
      <c r="A57" s="31" t="s">
        <v>452</v>
      </c>
      <c r="B57" s="98" t="s">
        <v>447</v>
      </c>
      <c r="C57" s="98">
        <v>2.8</v>
      </c>
      <c r="D57" s="98">
        <f>2.8*30</f>
        <v>84</v>
      </c>
    </row>
    <row r="58" spans="1:4" ht="15">
      <c r="A58" s="31" t="s">
        <v>453</v>
      </c>
      <c r="B58" s="98" t="s">
        <v>450</v>
      </c>
      <c r="C58" s="98">
        <v>2.8</v>
      </c>
      <c r="D58" s="98">
        <f>2.8*30</f>
        <v>84</v>
      </c>
    </row>
    <row r="59" spans="1:4" ht="30">
      <c r="A59" s="31" t="s">
        <v>454</v>
      </c>
      <c r="B59" s="98" t="s">
        <v>450</v>
      </c>
      <c r="C59" s="98">
        <v>2.8</v>
      </c>
      <c r="D59" s="98">
        <v>42</v>
      </c>
    </row>
    <row r="60" spans="1:4" ht="15.75">
      <c r="A60" s="29" t="s">
        <v>455</v>
      </c>
      <c r="B60" s="98"/>
      <c r="C60" s="98"/>
      <c r="D60" s="98"/>
    </row>
    <row r="61" spans="1:4" ht="30">
      <c r="A61" s="31" t="s">
        <v>456</v>
      </c>
      <c r="B61" s="98" t="s">
        <v>1970</v>
      </c>
      <c r="C61" s="98"/>
      <c r="D61" s="98"/>
    </row>
    <row r="62" spans="1:4" ht="15">
      <c r="A62" s="31" t="s">
        <v>457</v>
      </c>
      <c r="B62" s="98" t="s">
        <v>447</v>
      </c>
      <c r="C62" s="98">
        <v>2.8</v>
      </c>
      <c r="D62" s="98">
        <f>2.8*30</f>
        <v>84</v>
      </c>
    </row>
    <row r="63" spans="1:4" ht="15">
      <c r="A63" s="31" t="s">
        <v>458</v>
      </c>
      <c r="B63" s="98" t="s">
        <v>447</v>
      </c>
      <c r="C63" s="98">
        <v>2.8</v>
      </c>
      <c r="D63" s="98">
        <f>2.8*30</f>
        <v>84</v>
      </c>
    </row>
    <row r="64" spans="1:5" ht="15">
      <c r="A64" s="31" t="s">
        <v>459</v>
      </c>
      <c r="B64" s="98"/>
      <c r="C64" s="98"/>
      <c r="D64" s="98"/>
      <c r="E64" s="21"/>
    </row>
    <row r="65" spans="1:5" ht="15">
      <c r="A65" s="31" t="s">
        <v>2104</v>
      </c>
      <c r="B65" s="98" t="s">
        <v>450</v>
      </c>
      <c r="C65" s="98">
        <v>2.8</v>
      </c>
      <c r="D65" s="98">
        <v>42</v>
      </c>
      <c r="E65" s="21"/>
    </row>
    <row r="66" spans="1:5" ht="15">
      <c r="A66" s="31" t="s">
        <v>460</v>
      </c>
      <c r="B66" s="98" t="s">
        <v>450</v>
      </c>
      <c r="C66" s="98">
        <v>2.8</v>
      </c>
      <c r="D66" s="98">
        <v>42</v>
      </c>
      <c r="E66" s="21"/>
    </row>
    <row r="67" spans="1:5" ht="15.75">
      <c r="A67" s="36" t="s">
        <v>2119</v>
      </c>
      <c r="B67" s="98"/>
      <c r="C67" s="98"/>
      <c r="D67" s="98"/>
      <c r="E67" s="21"/>
    </row>
    <row r="68" spans="1:5" ht="30">
      <c r="A68" s="31" t="s">
        <v>461</v>
      </c>
      <c r="B68" s="98" t="s">
        <v>1970</v>
      </c>
      <c r="C68" s="98"/>
      <c r="D68" s="98"/>
      <c r="E68" s="21"/>
    </row>
    <row r="69" spans="1:5" ht="15">
      <c r="A69" s="31" t="s">
        <v>2047</v>
      </c>
      <c r="B69" s="98" t="s">
        <v>447</v>
      </c>
      <c r="C69" s="98">
        <v>2.8</v>
      </c>
      <c r="D69" s="98">
        <v>84</v>
      </c>
      <c r="E69" s="21"/>
    </row>
    <row r="70" spans="1:5" ht="15">
      <c r="A70" s="31" t="s">
        <v>2170</v>
      </c>
      <c r="B70" s="98" t="s">
        <v>447</v>
      </c>
      <c r="C70" s="98">
        <v>2.8</v>
      </c>
      <c r="D70" s="98">
        <v>84</v>
      </c>
      <c r="E70" s="21"/>
    </row>
    <row r="71" spans="1:5" ht="45">
      <c r="A71" s="31" t="s">
        <v>2101</v>
      </c>
      <c r="B71" s="98" t="s">
        <v>447</v>
      </c>
      <c r="C71" s="98">
        <v>2.8</v>
      </c>
      <c r="D71" s="98">
        <v>84</v>
      </c>
      <c r="E71" s="21"/>
    </row>
    <row r="72" spans="1:5" ht="45">
      <c r="A72" s="31" t="s">
        <v>2103</v>
      </c>
      <c r="B72" s="98" t="s">
        <v>447</v>
      </c>
      <c r="C72" s="98">
        <v>2.8</v>
      </c>
      <c r="D72" s="98">
        <v>84</v>
      </c>
      <c r="E72" s="21"/>
    </row>
    <row r="73" spans="1:5" ht="30">
      <c r="A73" s="31" t="s">
        <v>2102</v>
      </c>
      <c r="B73" s="98" t="s">
        <v>450</v>
      </c>
      <c r="C73" s="98">
        <v>2.8</v>
      </c>
      <c r="D73" s="98">
        <v>42</v>
      </c>
      <c r="E73" s="21"/>
    </row>
    <row r="74" spans="1:5" ht="45" customHeight="1">
      <c r="A74" s="31" t="s">
        <v>4</v>
      </c>
      <c r="B74" s="98" t="s">
        <v>1970</v>
      </c>
      <c r="C74" s="98"/>
      <c r="D74" s="98"/>
      <c r="E74" s="21"/>
    </row>
    <row r="75" spans="1:5" ht="15">
      <c r="A75" s="31" t="s">
        <v>462</v>
      </c>
      <c r="B75" s="98" t="s">
        <v>463</v>
      </c>
      <c r="C75" s="98">
        <v>2.8</v>
      </c>
      <c r="D75" s="98">
        <v>84</v>
      </c>
      <c r="E75" s="21"/>
    </row>
    <row r="76" spans="1:5" ht="15">
      <c r="A76" s="31" t="s">
        <v>464</v>
      </c>
      <c r="B76" s="98" t="s">
        <v>465</v>
      </c>
      <c r="C76" s="98">
        <v>2.8</v>
      </c>
      <c r="D76" s="98">
        <v>42</v>
      </c>
      <c r="E76" s="21"/>
    </row>
    <row r="77" spans="1:5" ht="30">
      <c r="A77" s="31" t="s">
        <v>466</v>
      </c>
      <c r="B77" s="98" t="s">
        <v>465</v>
      </c>
      <c r="C77" s="98">
        <v>2.8</v>
      </c>
      <c r="D77" s="98">
        <v>42</v>
      </c>
      <c r="E77" s="21"/>
    </row>
    <row r="78" spans="1:5" ht="15.75">
      <c r="A78" s="29" t="s">
        <v>2171</v>
      </c>
      <c r="B78" s="98"/>
      <c r="C78" s="98"/>
      <c r="D78" s="98"/>
      <c r="E78" s="21"/>
    </row>
    <row r="79" spans="1:5" ht="17.25" customHeight="1">
      <c r="A79" s="31" t="s">
        <v>467</v>
      </c>
      <c r="B79" s="98" t="s">
        <v>1970</v>
      </c>
      <c r="C79" s="98"/>
      <c r="D79" s="98"/>
      <c r="E79" s="21"/>
    </row>
    <row r="80" spans="1:5" ht="15">
      <c r="A80" s="31" t="s">
        <v>468</v>
      </c>
      <c r="B80" s="98" t="s">
        <v>463</v>
      </c>
      <c r="C80" s="98">
        <v>2.8</v>
      </c>
      <c r="D80" s="98">
        <v>84</v>
      </c>
      <c r="E80" s="21"/>
    </row>
    <row r="81" spans="1:5" ht="15">
      <c r="A81" s="31" t="s">
        <v>469</v>
      </c>
      <c r="B81" s="98" t="s">
        <v>465</v>
      </c>
      <c r="C81" s="98">
        <v>2.8</v>
      </c>
      <c r="D81" s="98">
        <v>42</v>
      </c>
      <c r="E81" s="21"/>
    </row>
    <row r="82" spans="1:5" ht="30">
      <c r="A82" s="31" t="s">
        <v>857</v>
      </c>
      <c r="B82" s="98" t="s">
        <v>465</v>
      </c>
      <c r="C82" s="98">
        <v>2.8</v>
      </c>
      <c r="D82" s="98">
        <v>42</v>
      </c>
      <c r="E82" s="21"/>
    </row>
    <row r="83" spans="1:5" ht="15.75" customHeight="1">
      <c r="A83" s="29" t="s">
        <v>5</v>
      </c>
      <c r="B83" s="98"/>
      <c r="C83" s="98"/>
      <c r="D83" s="98"/>
      <c r="E83" s="21"/>
    </row>
    <row r="84" spans="1:5" ht="19.5" customHeight="1">
      <c r="A84" s="31" t="s">
        <v>470</v>
      </c>
      <c r="B84" s="98" t="s">
        <v>1970</v>
      </c>
      <c r="C84" s="98"/>
      <c r="D84" s="98"/>
      <c r="E84" s="21"/>
    </row>
    <row r="85" spans="1:5" ht="15">
      <c r="A85" s="31" t="s">
        <v>471</v>
      </c>
      <c r="B85" s="98" t="s">
        <v>463</v>
      </c>
      <c r="C85" s="98">
        <v>2.8</v>
      </c>
      <c r="D85" s="98">
        <v>84</v>
      </c>
      <c r="E85" s="21"/>
    </row>
    <row r="86" spans="1:5" ht="15">
      <c r="A86" s="31" t="s">
        <v>472</v>
      </c>
      <c r="B86" s="98" t="s">
        <v>465</v>
      </c>
      <c r="C86" s="98">
        <v>2.8</v>
      </c>
      <c r="D86" s="98">
        <v>42</v>
      </c>
      <c r="E86" s="21"/>
    </row>
    <row r="87" spans="1:5" ht="30">
      <c r="A87" s="31" t="s">
        <v>473</v>
      </c>
      <c r="B87" s="98" t="s">
        <v>465</v>
      </c>
      <c r="C87" s="98">
        <v>2.8</v>
      </c>
      <c r="D87" s="98">
        <v>42</v>
      </c>
      <c r="E87" s="21"/>
    </row>
    <row r="88" spans="1:5" ht="15.75">
      <c r="A88" s="29" t="s">
        <v>474</v>
      </c>
      <c r="B88" s="98"/>
      <c r="C88" s="98"/>
      <c r="D88" s="98"/>
      <c r="E88" s="21"/>
    </row>
    <row r="89" spans="1:5" ht="30">
      <c r="A89" s="31" t="s">
        <v>0</v>
      </c>
      <c r="B89" s="98" t="s">
        <v>447</v>
      </c>
      <c r="C89" s="98">
        <v>2.8</v>
      </c>
      <c r="D89" s="98">
        <v>84</v>
      </c>
      <c r="E89" s="21"/>
    </row>
    <row r="90" spans="1:5" ht="15.75">
      <c r="A90" s="29" t="s">
        <v>475</v>
      </c>
      <c r="B90" s="98"/>
      <c r="C90" s="98"/>
      <c r="D90" s="98"/>
      <c r="E90" s="21"/>
    </row>
    <row r="91" spans="1:5" ht="45">
      <c r="A91" s="31" t="s">
        <v>1</v>
      </c>
      <c r="B91" s="98" t="s">
        <v>447</v>
      </c>
      <c r="C91" s="98">
        <v>2.8</v>
      </c>
      <c r="D91" s="98">
        <v>84</v>
      </c>
      <c r="E91" s="21"/>
    </row>
    <row r="92" spans="1:5" ht="15.75">
      <c r="A92" s="29" t="s">
        <v>476</v>
      </c>
      <c r="B92" s="98"/>
      <c r="C92" s="98"/>
      <c r="D92" s="98"/>
      <c r="E92" s="21"/>
    </row>
    <row r="93" spans="1:5" ht="30">
      <c r="A93" s="32" t="s">
        <v>2</v>
      </c>
      <c r="B93" s="99" t="s">
        <v>447</v>
      </c>
      <c r="C93" s="98">
        <v>2.8</v>
      </c>
      <c r="D93" s="98">
        <v>84</v>
      </c>
      <c r="E93" s="21"/>
    </row>
    <row r="94" spans="1:5" ht="15.75">
      <c r="A94" s="36" t="s">
        <v>2120</v>
      </c>
      <c r="B94" s="99"/>
      <c r="C94" s="98"/>
      <c r="D94" s="98"/>
      <c r="E94" s="21"/>
    </row>
    <row r="95" spans="1:5" ht="30">
      <c r="A95" s="32" t="s">
        <v>3</v>
      </c>
      <c r="B95" s="99" t="s">
        <v>447</v>
      </c>
      <c r="C95" s="98">
        <v>2.8</v>
      </c>
      <c r="D95" s="98">
        <v>84</v>
      </c>
      <c r="E95" s="21"/>
    </row>
    <row r="96" spans="1:4" ht="15.75">
      <c r="A96" s="36" t="s">
        <v>573</v>
      </c>
      <c r="B96" s="99"/>
      <c r="C96" s="98"/>
      <c r="D96" s="98"/>
    </row>
    <row r="97" spans="1:4" ht="30">
      <c r="A97" s="32" t="s">
        <v>574</v>
      </c>
      <c r="B97" s="99" t="s">
        <v>447</v>
      </c>
      <c r="C97" s="98">
        <v>2.8</v>
      </c>
      <c r="D97" s="98">
        <v>84</v>
      </c>
    </row>
    <row r="98" spans="1:4" ht="15.75">
      <c r="A98" s="100" t="s">
        <v>575</v>
      </c>
      <c r="B98" s="32"/>
      <c r="C98" s="98"/>
      <c r="D98" s="98"/>
    </row>
    <row r="99" spans="1:4" ht="30">
      <c r="A99" s="33" t="s">
        <v>576</v>
      </c>
      <c r="B99" s="99" t="s">
        <v>1970</v>
      </c>
      <c r="C99" s="98"/>
      <c r="D99" s="98"/>
    </row>
    <row r="100" spans="1:4" ht="15">
      <c r="A100" s="32" t="s">
        <v>577</v>
      </c>
      <c r="B100" s="99" t="s">
        <v>447</v>
      </c>
      <c r="C100" s="98">
        <v>2.8</v>
      </c>
      <c r="D100" s="98">
        <v>84</v>
      </c>
    </row>
    <row r="101" spans="1:5" s="101" customFormat="1" ht="15">
      <c r="A101" s="32" t="s">
        <v>578</v>
      </c>
      <c r="B101" s="99" t="s">
        <v>447</v>
      </c>
      <c r="C101" s="98">
        <v>2.8</v>
      </c>
      <c r="D101" s="98">
        <v>84</v>
      </c>
      <c r="E101" s="96"/>
    </row>
    <row r="102" spans="1:5" s="101" customFormat="1" ht="15">
      <c r="A102" s="33" t="s">
        <v>579</v>
      </c>
      <c r="B102" s="99" t="s">
        <v>447</v>
      </c>
      <c r="C102" s="98">
        <v>2.8</v>
      </c>
      <c r="D102" s="98">
        <v>84</v>
      </c>
      <c r="E102" s="96"/>
    </row>
    <row r="103" spans="1:5" s="101" customFormat="1" ht="30">
      <c r="A103" s="32" t="s">
        <v>580</v>
      </c>
      <c r="B103" s="99" t="s">
        <v>581</v>
      </c>
      <c r="C103" s="98">
        <v>2.8</v>
      </c>
      <c r="D103" s="98">
        <v>42</v>
      </c>
      <c r="E103" s="96"/>
    </row>
    <row r="104" spans="1:5" s="101" customFormat="1" ht="16.5" customHeight="1">
      <c r="A104" s="32" t="s">
        <v>582</v>
      </c>
      <c r="B104" s="99"/>
      <c r="C104" s="98"/>
      <c r="D104" s="98"/>
      <c r="E104" s="96"/>
    </row>
    <row r="105" spans="1:4" ht="15">
      <c r="A105" s="32" t="s">
        <v>583</v>
      </c>
      <c r="B105" s="99" t="s">
        <v>584</v>
      </c>
      <c r="C105" s="98">
        <v>2.8</v>
      </c>
      <c r="D105" s="98">
        <v>84</v>
      </c>
    </row>
    <row r="106" spans="1:4" ht="15">
      <c r="A106" s="32" t="s">
        <v>585</v>
      </c>
      <c r="B106" s="99" t="s">
        <v>581</v>
      </c>
      <c r="C106" s="98">
        <v>2.8</v>
      </c>
      <c r="D106" s="98">
        <v>42</v>
      </c>
    </row>
    <row r="107" spans="1:4" ht="30">
      <c r="A107" s="32" t="s">
        <v>586</v>
      </c>
      <c r="B107" s="99" t="s">
        <v>581</v>
      </c>
      <c r="C107" s="98">
        <v>2.8</v>
      </c>
      <c r="D107" s="98">
        <v>42</v>
      </c>
    </row>
    <row r="108" spans="1:2" ht="15">
      <c r="A108" s="102"/>
      <c r="B108" s="103"/>
    </row>
  </sheetData>
  <sheetProtection/>
  <mergeCells count="19">
    <mergeCell ref="B22:E22"/>
    <mergeCell ref="B25:E25"/>
    <mergeCell ref="B23:E23"/>
    <mergeCell ref="B9:E9"/>
    <mergeCell ref="B8:E8"/>
    <mergeCell ref="A1:E1"/>
    <mergeCell ref="B4:E4"/>
    <mergeCell ref="B5:E5"/>
    <mergeCell ref="B7:E7"/>
    <mergeCell ref="B26:E26"/>
    <mergeCell ref="B10:E10"/>
    <mergeCell ref="B13:E13"/>
    <mergeCell ref="B14:E14"/>
    <mergeCell ref="B15:E15"/>
    <mergeCell ref="B17:E17"/>
    <mergeCell ref="B18:E18"/>
    <mergeCell ref="B19:E19"/>
    <mergeCell ref="B20:E20"/>
    <mergeCell ref="B21:E21"/>
  </mergeCells>
  <printOptions/>
  <pageMargins left="0.7" right="0.7" top="0.75" bottom="0.75" header="0.3" footer="0.3"/>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tabColor rgb="FFFF0000"/>
  </sheetPr>
  <dimension ref="A1:F139"/>
  <sheetViews>
    <sheetView zoomScalePageLayoutView="0" workbookViewId="0" topLeftCell="A1">
      <selection activeCell="E7" sqref="E7"/>
    </sheetView>
  </sheetViews>
  <sheetFormatPr defaultColWidth="9.140625" defaultRowHeight="15"/>
  <cols>
    <col min="1" max="1" width="9.140625" style="20" customWidth="1"/>
    <col min="2" max="2" width="56.140625" style="22" customWidth="1"/>
    <col min="3" max="3" width="42.57421875" style="22" customWidth="1"/>
    <col min="4" max="4" width="19.00390625" style="20" customWidth="1"/>
    <col min="5" max="6" width="22.421875" style="20" customWidth="1"/>
    <col min="7" max="16384" width="9.140625" style="21" customWidth="1"/>
  </cols>
  <sheetData>
    <row r="1" spans="1:6" ht="15.75">
      <c r="A1" s="339" t="s">
        <v>1987</v>
      </c>
      <c r="B1" s="339"/>
      <c r="C1" s="339"/>
      <c r="D1" s="339"/>
      <c r="E1" s="339"/>
      <c r="F1" s="339"/>
    </row>
    <row r="2" ht="15.75">
      <c r="A2" s="104" t="s">
        <v>1169</v>
      </c>
    </row>
    <row r="3" ht="15.75">
      <c r="A3" s="104"/>
    </row>
    <row r="4" spans="1:6" ht="78.75">
      <c r="A4" s="23" t="s">
        <v>1143</v>
      </c>
      <c r="B4" s="23" t="s">
        <v>1843</v>
      </c>
      <c r="C4" s="23" t="s">
        <v>1844</v>
      </c>
      <c r="D4" s="23" t="s">
        <v>90</v>
      </c>
      <c r="E4" s="23" t="s">
        <v>1988</v>
      </c>
      <c r="F4" s="23" t="s">
        <v>1989</v>
      </c>
    </row>
    <row r="5" spans="1:6" ht="15.75">
      <c r="A5" s="23"/>
      <c r="B5" s="24" t="s">
        <v>46</v>
      </c>
      <c r="C5" s="23" t="s">
        <v>47</v>
      </c>
      <c r="D5" s="23" t="s">
        <v>48</v>
      </c>
      <c r="E5" s="23" t="s">
        <v>98</v>
      </c>
      <c r="F5" s="23" t="s">
        <v>99</v>
      </c>
    </row>
    <row r="6" spans="1:6" ht="31.5">
      <c r="A6" s="27"/>
      <c r="B6" s="25" t="s">
        <v>1845</v>
      </c>
      <c r="C6" s="25" t="s">
        <v>1970</v>
      </c>
      <c r="D6" s="26"/>
      <c r="E6" s="26"/>
      <c r="F6" s="26"/>
    </row>
    <row r="7" spans="1:6" ht="30">
      <c r="A7" s="27">
        <v>1</v>
      </c>
      <c r="B7" s="31" t="s">
        <v>1846</v>
      </c>
      <c r="C7" s="31" t="s">
        <v>1866</v>
      </c>
      <c r="D7" s="27">
        <v>2.8</v>
      </c>
      <c r="E7" s="27">
        <f>D7*10</f>
        <v>28</v>
      </c>
      <c r="F7" s="27">
        <f>E7+E7*0.2</f>
        <v>33.6</v>
      </c>
    </row>
    <row r="8" spans="1:6" ht="15">
      <c r="A8" s="27">
        <v>2</v>
      </c>
      <c r="B8" s="31" t="s">
        <v>1867</v>
      </c>
      <c r="C8" s="31" t="s">
        <v>1868</v>
      </c>
      <c r="D8" s="27">
        <v>2.8</v>
      </c>
      <c r="E8" s="27">
        <f aca="true" t="shared" si="0" ref="E8:E26">D8*10</f>
        <v>28</v>
      </c>
      <c r="F8" s="27">
        <f aca="true" t="shared" si="1" ref="F8:F71">E8+E8*0.2</f>
        <v>33.6</v>
      </c>
    </row>
    <row r="9" spans="1:6" ht="15">
      <c r="A9" s="27">
        <v>3</v>
      </c>
      <c r="B9" s="31" t="s">
        <v>1869</v>
      </c>
      <c r="C9" s="31" t="s">
        <v>1868</v>
      </c>
      <c r="D9" s="27">
        <v>2.8</v>
      </c>
      <c r="E9" s="27">
        <f t="shared" si="0"/>
        <v>28</v>
      </c>
      <c r="F9" s="27">
        <f t="shared" si="1"/>
        <v>33.6</v>
      </c>
    </row>
    <row r="10" spans="1:6" ht="15">
      <c r="A10" s="27">
        <v>4</v>
      </c>
      <c r="B10" s="31" t="s">
        <v>1870</v>
      </c>
      <c r="C10" s="31" t="s">
        <v>1871</v>
      </c>
      <c r="D10" s="27">
        <v>2.8</v>
      </c>
      <c r="E10" s="27">
        <f t="shared" si="0"/>
        <v>28</v>
      </c>
      <c r="F10" s="27">
        <f t="shared" si="1"/>
        <v>33.6</v>
      </c>
    </row>
    <row r="11" spans="1:6" ht="30">
      <c r="A11" s="27">
        <v>5</v>
      </c>
      <c r="B11" s="31" t="s">
        <v>1872</v>
      </c>
      <c r="C11" s="32" t="s">
        <v>2123</v>
      </c>
      <c r="D11" s="27">
        <v>2.8</v>
      </c>
      <c r="E11" s="27">
        <f t="shared" si="0"/>
        <v>28</v>
      </c>
      <c r="F11" s="27">
        <f t="shared" si="1"/>
        <v>33.6</v>
      </c>
    </row>
    <row r="12" spans="1:6" ht="30">
      <c r="A12" s="27">
        <v>6</v>
      </c>
      <c r="B12" s="31" t="s">
        <v>1873</v>
      </c>
      <c r="C12" s="31" t="s">
        <v>1874</v>
      </c>
      <c r="D12" s="27">
        <v>2.8</v>
      </c>
      <c r="E12" s="27">
        <f t="shared" si="0"/>
        <v>28</v>
      </c>
      <c r="F12" s="27">
        <f t="shared" si="1"/>
        <v>33.6</v>
      </c>
    </row>
    <row r="13" spans="1:6" ht="45">
      <c r="A13" s="27">
        <v>7</v>
      </c>
      <c r="B13" s="31" t="s">
        <v>1875</v>
      </c>
      <c r="C13" s="31" t="s">
        <v>1876</v>
      </c>
      <c r="D13" s="27">
        <v>2.8</v>
      </c>
      <c r="E13" s="27">
        <f t="shared" si="0"/>
        <v>28</v>
      </c>
      <c r="F13" s="27">
        <f t="shared" si="1"/>
        <v>33.6</v>
      </c>
    </row>
    <row r="14" spans="1:6" ht="45">
      <c r="A14" s="27">
        <v>8</v>
      </c>
      <c r="B14" s="31" t="s">
        <v>1877</v>
      </c>
      <c r="C14" s="31" t="s">
        <v>1878</v>
      </c>
      <c r="D14" s="27">
        <v>2.8</v>
      </c>
      <c r="E14" s="27">
        <f>D14*10</f>
        <v>28</v>
      </c>
      <c r="F14" s="27">
        <f>E14+E14*0.2</f>
        <v>33.6</v>
      </c>
    </row>
    <row r="15" spans="1:6" ht="45">
      <c r="A15" s="27">
        <v>9</v>
      </c>
      <c r="B15" s="31" t="s">
        <v>1879</v>
      </c>
      <c r="C15" s="31" t="s">
        <v>1880</v>
      </c>
      <c r="D15" s="27">
        <v>2.8</v>
      </c>
      <c r="E15" s="27">
        <f t="shared" si="0"/>
        <v>28</v>
      </c>
      <c r="F15" s="27">
        <f t="shared" si="1"/>
        <v>33.6</v>
      </c>
    </row>
    <row r="16" spans="1:6" ht="30">
      <c r="A16" s="27">
        <v>10</v>
      </c>
      <c r="B16" s="31" t="s">
        <v>1881</v>
      </c>
      <c r="C16" s="31" t="s">
        <v>1882</v>
      </c>
      <c r="D16" s="27">
        <v>2.8</v>
      </c>
      <c r="E16" s="27">
        <f t="shared" si="0"/>
        <v>28</v>
      </c>
      <c r="F16" s="27">
        <f t="shared" si="1"/>
        <v>33.6</v>
      </c>
    </row>
    <row r="17" spans="1:6" ht="15">
      <c r="A17" s="27">
        <v>11</v>
      </c>
      <c r="B17" s="31" t="s">
        <v>1439</v>
      </c>
      <c r="C17" s="31" t="s">
        <v>1880</v>
      </c>
      <c r="D17" s="27">
        <v>2.8</v>
      </c>
      <c r="E17" s="27">
        <f t="shared" si="0"/>
        <v>28</v>
      </c>
      <c r="F17" s="27">
        <f t="shared" si="1"/>
        <v>33.6</v>
      </c>
    </row>
    <row r="18" spans="1:6" ht="15">
      <c r="A18" s="27">
        <v>12</v>
      </c>
      <c r="B18" s="31" t="s">
        <v>300</v>
      </c>
      <c r="C18" s="31" t="s">
        <v>1880</v>
      </c>
      <c r="D18" s="27">
        <v>2.8</v>
      </c>
      <c r="E18" s="27">
        <f t="shared" si="0"/>
        <v>28</v>
      </c>
      <c r="F18" s="27">
        <f t="shared" si="1"/>
        <v>33.6</v>
      </c>
    </row>
    <row r="19" spans="1:6" ht="45">
      <c r="A19" s="27">
        <v>13</v>
      </c>
      <c r="B19" s="31" t="s">
        <v>301</v>
      </c>
      <c r="C19" s="31" t="s">
        <v>302</v>
      </c>
      <c r="D19" s="27">
        <v>2.8</v>
      </c>
      <c r="E19" s="27">
        <f t="shared" si="0"/>
        <v>28</v>
      </c>
      <c r="F19" s="27">
        <f t="shared" si="1"/>
        <v>33.6</v>
      </c>
    </row>
    <row r="20" spans="1:6" ht="30">
      <c r="A20" s="27">
        <v>14</v>
      </c>
      <c r="B20" s="31" t="s">
        <v>303</v>
      </c>
      <c r="C20" s="31" t="s">
        <v>1880</v>
      </c>
      <c r="D20" s="27">
        <v>2.8</v>
      </c>
      <c r="E20" s="27">
        <f t="shared" si="0"/>
        <v>28</v>
      </c>
      <c r="F20" s="27">
        <f t="shared" si="1"/>
        <v>33.6</v>
      </c>
    </row>
    <row r="21" spans="1:6" ht="15">
      <c r="A21" s="27">
        <v>15</v>
      </c>
      <c r="B21" s="31" t="s">
        <v>304</v>
      </c>
      <c r="C21" s="31" t="s">
        <v>305</v>
      </c>
      <c r="D21" s="27">
        <v>2.8</v>
      </c>
      <c r="E21" s="27">
        <f>D21*10</f>
        <v>28</v>
      </c>
      <c r="F21" s="27">
        <f>E21+E21*0.2</f>
        <v>33.6</v>
      </c>
    </row>
    <row r="22" spans="1:6" ht="60">
      <c r="A22" s="27">
        <v>16</v>
      </c>
      <c r="B22" s="31" t="s">
        <v>306</v>
      </c>
      <c r="C22" s="31" t="s">
        <v>307</v>
      </c>
      <c r="D22" s="27">
        <v>2.8</v>
      </c>
      <c r="E22" s="27">
        <f t="shared" si="0"/>
        <v>28</v>
      </c>
      <c r="F22" s="27">
        <f t="shared" si="1"/>
        <v>33.6</v>
      </c>
    </row>
    <row r="23" spans="1:6" ht="30">
      <c r="A23" s="27">
        <v>17</v>
      </c>
      <c r="B23" s="31" t="s">
        <v>308</v>
      </c>
      <c r="C23" s="31" t="s">
        <v>309</v>
      </c>
      <c r="D23" s="27">
        <v>2.8</v>
      </c>
      <c r="E23" s="27">
        <f t="shared" si="0"/>
        <v>28</v>
      </c>
      <c r="F23" s="27">
        <f t="shared" si="1"/>
        <v>33.6</v>
      </c>
    </row>
    <row r="24" spans="1:6" ht="60">
      <c r="A24" s="27">
        <v>18</v>
      </c>
      <c r="B24" s="31" t="s">
        <v>310</v>
      </c>
      <c r="C24" s="31" t="s">
        <v>311</v>
      </c>
      <c r="D24" s="27">
        <v>2.8</v>
      </c>
      <c r="E24" s="27">
        <f t="shared" si="0"/>
        <v>28</v>
      </c>
      <c r="F24" s="27">
        <f t="shared" si="1"/>
        <v>33.6</v>
      </c>
    </row>
    <row r="25" spans="1:6" ht="30">
      <c r="A25" s="27">
        <v>19</v>
      </c>
      <c r="B25" s="31" t="s">
        <v>312</v>
      </c>
      <c r="C25" s="31" t="s">
        <v>313</v>
      </c>
      <c r="D25" s="27">
        <v>2.8</v>
      </c>
      <c r="E25" s="27">
        <f>D25*10</f>
        <v>28</v>
      </c>
      <c r="F25" s="27">
        <f>E25+E25*0.2</f>
        <v>33.6</v>
      </c>
    </row>
    <row r="26" spans="1:6" ht="42" customHeight="1">
      <c r="A26" s="27">
        <v>20</v>
      </c>
      <c r="B26" s="31" t="s">
        <v>314</v>
      </c>
      <c r="C26" s="32" t="s">
        <v>2124</v>
      </c>
      <c r="D26" s="27">
        <v>2.8</v>
      </c>
      <c r="E26" s="27">
        <f t="shared" si="0"/>
        <v>28</v>
      </c>
      <c r="F26" s="27">
        <f t="shared" si="1"/>
        <v>33.6</v>
      </c>
    </row>
    <row r="27" spans="1:6" s="20" customFormat="1" ht="31.5">
      <c r="A27" s="27"/>
      <c r="B27" s="25" t="s">
        <v>315</v>
      </c>
      <c r="C27" s="25" t="s">
        <v>1970</v>
      </c>
      <c r="D27" s="27"/>
      <c r="E27" s="26"/>
      <c r="F27" s="26"/>
    </row>
    <row r="28" spans="1:6" ht="30">
      <c r="A28" s="27">
        <v>1</v>
      </c>
      <c r="B28" s="31" t="s">
        <v>316</v>
      </c>
      <c r="C28" s="31" t="s">
        <v>1868</v>
      </c>
      <c r="D28" s="27">
        <v>2.8</v>
      </c>
      <c r="E28" s="27">
        <f>D28*20</f>
        <v>56</v>
      </c>
      <c r="F28" s="27">
        <f t="shared" si="1"/>
        <v>67.2</v>
      </c>
    </row>
    <row r="29" spans="1:6" ht="15">
      <c r="A29" s="27">
        <v>2</v>
      </c>
      <c r="B29" s="31" t="s">
        <v>317</v>
      </c>
      <c r="C29" s="31" t="s">
        <v>1868</v>
      </c>
      <c r="D29" s="27">
        <v>2.8</v>
      </c>
      <c r="E29" s="27">
        <f aca="true" t="shared" si="2" ref="E29:E42">D29*20</f>
        <v>56</v>
      </c>
      <c r="F29" s="27">
        <f t="shared" si="1"/>
        <v>67.2</v>
      </c>
    </row>
    <row r="30" spans="1:6" ht="30">
      <c r="A30" s="27">
        <v>3</v>
      </c>
      <c r="B30" s="31" t="s">
        <v>318</v>
      </c>
      <c r="C30" s="31" t="s">
        <v>1868</v>
      </c>
      <c r="D30" s="27">
        <v>2.8</v>
      </c>
      <c r="E30" s="27">
        <f t="shared" si="2"/>
        <v>56</v>
      </c>
      <c r="F30" s="27">
        <f t="shared" si="1"/>
        <v>67.2</v>
      </c>
    </row>
    <row r="31" spans="1:6" ht="15">
      <c r="A31" s="27">
        <v>4</v>
      </c>
      <c r="B31" s="31" t="s">
        <v>319</v>
      </c>
      <c r="C31" s="31" t="s">
        <v>320</v>
      </c>
      <c r="D31" s="27">
        <v>2.8</v>
      </c>
      <c r="E31" s="27">
        <f t="shared" si="2"/>
        <v>56</v>
      </c>
      <c r="F31" s="27">
        <f t="shared" si="1"/>
        <v>67.2</v>
      </c>
    </row>
    <row r="32" spans="1:6" ht="30">
      <c r="A32" s="27">
        <v>5</v>
      </c>
      <c r="B32" s="31" t="s">
        <v>1971</v>
      </c>
      <c r="C32" s="31" t="s">
        <v>320</v>
      </c>
      <c r="D32" s="27">
        <v>2.8</v>
      </c>
      <c r="E32" s="27">
        <f t="shared" si="2"/>
        <v>56</v>
      </c>
      <c r="F32" s="27">
        <f t="shared" si="1"/>
        <v>67.2</v>
      </c>
    </row>
    <row r="33" spans="1:6" ht="30">
      <c r="A33" s="27">
        <v>6</v>
      </c>
      <c r="B33" s="31" t="s">
        <v>321</v>
      </c>
      <c r="C33" s="31" t="s">
        <v>320</v>
      </c>
      <c r="D33" s="27">
        <v>2.8</v>
      </c>
      <c r="E33" s="27">
        <f t="shared" si="2"/>
        <v>56</v>
      </c>
      <c r="F33" s="27">
        <f t="shared" si="1"/>
        <v>67.2</v>
      </c>
    </row>
    <row r="34" spans="1:6" ht="15">
      <c r="A34" s="27">
        <v>7</v>
      </c>
      <c r="B34" s="31" t="s">
        <v>322</v>
      </c>
      <c r="C34" s="31" t="s">
        <v>305</v>
      </c>
      <c r="D34" s="27">
        <v>2.8</v>
      </c>
      <c r="E34" s="27">
        <f t="shared" si="2"/>
        <v>56</v>
      </c>
      <c r="F34" s="27">
        <f t="shared" si="1"/>
        <v>67.2</v>
      </c>
    </row>
    <row r="35" spans="1:6" ht="15">
      <c r="A35" s="27">
        <v>8</v>
      </c>
      <c r="B35" s="31" t="s">
        <v>323</v>
      </c>
      <c r="C35" s="31" t="s">
        <v>324</v>
      </c>
      <c r="D35" s="27">
        <v>2.8</v>
      </c>
      <c r="E35" s="27">
        <f t="shared" si="2"/>
        <v>56</v>
      </c>
      <c r="F35" s="27">
        <f t="shared" si="1"/>
        <v>67.2</v>
      </c>
    </row>
    <row r="36" spans="1:6" ht="15">
      <c r="A36" s="27">
        <v>9</v>
      </c>
      <c r="B36" s="31" t="s">
        <v>325</v>
      </c>
      <c r="C36" s="31" t="s">
        <v>324</v>
      </c>
      <c r="D36" s="27">
        <v>2.8</v>
      </c>
      <c r="E36" s="27">
        <f>D36*20</f>
        <v>56</v>
      </c>
      <c r="F36" s="27">
        <f t="shared" si="1"/>
        <v>67.2</v>
      </c>
    </row>
    <row r="37" spans="1:6" ht="30">
      <c r="A37" s="27">
        <v>10</v>
      </c>
      <c r="B37" s="31" t="s">
        <v>326</v>
      </c>
      <c r="C37" s="31" t="s">
        <v>327</v>
      </c>
      <c r="D37" s="27">
        <v>2.8</v>
      </c>
      <c r="E37" s="27">
        <f t="shared" si="2"/>
        <v>56</v>
      </c>
      <c r="F37" s="27">
        <f t="shared" si="1"/>
        <v>67.2</v>
      </c>
    </row>
    <row r="38" spans="1:6" ht="15">
      <c r="A38" s="27">
        <v>11</v>
      </c>
      <c r="B38" s="31" t="s">
        <v>328</v>
      </c>
      <c r="C38" s="31" t="s">
        <v>329</v>
      </c>
      <c r="D38" s="27">
        <v>2.8</v>
      </c>
      <c r="E38" s="27">
        <f t="shared" si="2"/>
        <v>56</v>
      </c>
      <c r="F38" s="27">
        <f t="shared" si="1"/>
        <v>67.2</v>
      </c>
    </row>
    <row r="39" spans="1:6" ht="45">
      <c r="A39" s="27">
        <v>12</v>
      </c>
      <c r="B39" s="31" t="s">
        <v>330</v>
      </c>
      <c r="C39" s="31" t="s">
        <v>331</v>
      </c>
      <c r="D39" s="27">
        <v>2.8</v>
      </c>
      <c r="E39" s="27">
        <f t="shared" si="2"/>
        <v>56</v>
      </c>
      <c r="F39" s="27">
        <f t="shared" si="1"/>
        <v>67.2</v>
      </c>
    </row>
    <row r="40" spans="1:6" ht="45">
      <c r="A40" s="27">
        <v>13</v>
      </c>
      <c r="B40" s="31" t="s">
        <v>332</v>
      </c>
      <c r="C40" s="31" t="s">
        <v>333</v>
      </c>
      <c r="D40" s="27">
        <v>2.8</v>
      </c>
      <c r="E40" s="27">
        <f t="shared" si="2"/>
        <v>56</v>
      </c>
      <c r="F40" s="27">
        <f t="shared" si="1"/>
        <v>67.2</v>
      </c>
    </row>
    <row r="41" spans="1:6" ht="30">
      <c r="A41" s="90">
        <v>14</v>
      </c>
      <c r="B41" s="32" t="s">
        <v>334</v>
      </c>
      <c r="C41" s="32" t="s">
        <v>335</v>
      </c>
      <c r="D41" s="27">
        <v>2.8</v>
      </c>
      <c r="E41" s="27">
        <f t="shared" si="2"/>
        <v>56</v>
      </c>
      <c r="F41" s="27">
        <f t="shared" si="1"/>
        <v>67.2</v>
      </c>
    </row>
    <row r="42" spans="1:6" ht="30">
      <c r="A42" s="90">
        <v>15</v>
      </c>
      <c r="B42" s="32" t="s">
        <v>587</v>
      </c>
      <c r="C42" s="32" t="s">
        <v>329</v>
      </c>
      <c r="D42" s="27">
        <v>2.8</v>
      </c>
      <c r="E42" s="27">
        <f t="shared" si="2"/>
        <v>56</v>
      </c>
      <c r="F42" s="27">
        <f t="shared" si="1"/>
        <v>67.2</v>
      </c>
    </row>
    <row r="43" spans="1:6" ht="31.5">
      <c r="A43" s="27"/>
      <c r="B43" s="25" t="s">
        <v>336</v>
      </c>
      <c r="C43" s="98" t="s">
        <v>1970</v>
      </c>
      <c r="D43" s="27"/>
      <c r="E43" s="26"/>
      <c r="F43" s="26"/>
    </row>
    <row r="44" spans="1:6" ht="15">
      <c r="A44" s="90">
        <v>1</v>
      </c>
      <c r="B44" s="32" t="s">
        <v>2125</v>
      </c>
      <c r="C44" s="32" t="s">
        <v>329</v>
      </c>
      <c r="D44" s="27">
        <v>2.8</v>
      </c>
      <c r="E44" s="27">
        <f>D44*40</f>
        <v>112</v>
      </c>
      <c r="F44" s="27">
        <f t="shared" si="1"/>
        <v>134.4</v>
      </c>
    </row>
    <row r="45" spans="1:6" ht="30">
      <c r="A45" s="90">
        <v>2</v>
      </c>
      <c r="B45" s="32" t="s">
        <v>337</v>
      </c>
      <c r="C45" s="32" t="s">
        <v>338</v>
      </c>
      <c r="D45" s="27">
        <v>2.8</v>
      </c>
      <c r="E45" s="27">
        <f aca="true" t="shared" si="3" ref="E45:E51">D45*40</f>
        <v>112</v>
      </c>
      <c r="F45" s="27">
        <f t="shared" si="1"/>
        <v>134.4</v>
      </c>
    </row>
    <row r="46" spans="1:6" ht="30">
      <c r="A46" s="90">
        <v>3</v>
      </c>
      <c r="B46" s="32" t="s">
        <v>339</v>
      </c>
      <c r="C46" s="32" t="s">
        <v>329</v>
      </c>
      <c r="D46" s="27">
        <v>2.8</v>
      </c>
      <c r="E46" s="27">
        <f t="shared" si="3"/>
        <v>112</v>
      </c>
      <c r="F46" s="27">
        <f t="shared" si="1"/>
        <v>134.4</v>
      </c>
    </row>
    <row r="47" spans="1:6" ht="30">
      <c r="A47" s="90">
        <v>4</v>
      </c>
      <c r="B47" s="32" t="s">
        <v>340</v>
      </c>
      <c r="C47" s="32" t="s">
        <v>329</v>
      </c>
      <c r="D47" s="27">
        <v>2.8</v>
      </c>
      <c r="E47" s="27">
        <f t="shared" si="3"/>
        <v>112</v>
      </c>
      <c r="F47" s="27">
        <f t="shared" si="1"/>
        <v>134.4</v>
      </c>
    </row>
    <row r="48" spans="1:6" ht="60">
      <c r="A48" s="90">
        <v>5</v>
      </c>
      <c r="B48" s="32" t="s">
        <v>341</v>
      </c>
      <c r="C48" s="32" t="s">
        <v>342</v>
      </c>
      <c r="D48" s="27">
        <v>2.8</v>
      </c>
      <c r="E48" s="27">
        <f>D48*40</f>
        <v>112</v>
      </c>
      <c r="F48" s="27">
        <f t="shared" si="1"/>
        <v>134.4</v>
      </c>
    </row>
    <row r="49" spans="1:6" ht="60">
      <c r="A49" s="90">
        <v>6</v>
      </c>
      <c r="B49" s="32" t="s">
        <v>343</v>
      </c>
      <c r="C49" s="32" t="s">
        <v>342</v>
      </c>
      <c r="D49" s="27">
        <v>2.8</v>
      </c>
      <c r="E49" s="27">
        <f t="shared" si="3"/>
        <v>112</v>
      </c>
      <c r="F49" s="27">
        <f t="shared" si="1"/>
        <v>134.4</v>
      </c>
    </row>
    <row r="50" spans="1:6" ht="15">
      <c r="A50" s="90">
        <v>7</v>
      </c>
      <c r="B50" s="32" t="s">
        <v>344</v>
      </c>
      <c r="C50" s="32" t="s">
        <v>1871</v>
      </c>
      <c r="D50" s="27">
        <v>2.8</v>
      </c>
      <c r="E50" s="27">
        <f t="shared" si="3"/>
        <v>112</v>
      </c>
      <c r="F50" s="27">
        <f t="shared" si="1"/>
        <v>134.4</v>
      </c>
    </row>
    <row r="51" spans="1:6" ht="30">
      <c r="A51" s="90">
        <v>8</v>
      </c>
      <c r="B51" s="32" t="s">
        <v>345</v>
      </c>
      <c r="C51" s="32" t="s">
        <v>346</v>
      </c>
      <c r="D51" s="27">
        <v>2.8</v>
      </c>
      <c r="E51" s="27">
        <f t="shared" si="3"/>
        <v>112</v>
      </c>
      <c r="F51" s="27">
        <f t="shared" si="1"/>
        <v>134.4</v>
      </c>
    </row>
    <row r="52" spans="1:6" ht="31.5">
      <c r="A52" s="90"/>
      <c r="B52" s="105" t="s">
        <v>347</v>
      </c>
      <c r="C52" s="105" t="s">
        <v>1970</v>
      </c>
      <c r="D52" s="27"/>
      <c r="E52" s="26"/>
      <c r="F52" s="26"/>
    </row>
    <row r="53" spans="1:6" ht="30">
      <c r="A53" s="27">
        <v>1</v>
      </c>
      <c r="B53" s="31" t="s">
        <v>348</v>
      </c>
      <c r="C53" s="31" t="s">
        <v>1868</v>
      </c>
      <c r="D53" s="27">
        <v>2.8</v>
      </c>
      <c r="E53" s="27">
        <f>D53*15</f>
        <v>42</v>
      </c>
      <c r="F53" s="27">
        <f t="shared" si="1"/>
        <v>50.4</v>
      </c>
    </row>
    <row r="54" spans="1:6" ht="15">
      <c r="A54" s="27">
        <v>2</v>
      </c>
      <c r="B54" s="31" t="s">
        <v>349</v>
      </c>
      <c r="C54" s="31" t="s">
        <v>1868</v>
      </c>
      <c r="D54" s="27">
        <v>2.8</v>
      </c>
      <c r="E54" s="27">
        <f aca="true" t="shared" si="4" ref="E54:E86">D54*15</f>
        <v>42</v>
      </c>
      <c r="F54" s="27">
        <f t="shared" si="1"/>
        <v>50.4</v>
      </c>
    </row>
    <row r="55" spans="1:6" ht="15">
      <c r="A55" s="27">
        <v>3</v>
      </c>
      <c r="B55" s="31" t="s">
        <v>350</v>
      </c>
      <c r="C55" s="31" t="s">
        <v>1868</v>
      </c>
      <c r="D55" s="27">
        <v>2.8</v>
      </c>
      <c r="E55" s="27">
        <f t="shared" si="4"/>
        <v>42</v>
      </c>
      <c r="F55" s="27">
        <f t="shared" si="1"/>
        <v>50.4</v>
      </c>
    </row>
    <row r="56" spans="1:6" ht="15">
      <c r="A56" s="27">
        <v>4</v>
      </c>
      <c r="B56" s="31" t="s">
        <v>351</v>
      </c>
      <c r="C56" s="31" t="s">
        <v>1868</v>
      </c>
      <c r="D56" s="27">
        <v>2.8</v>
      </c>
      <c r="E56" s="27">
        <f t="shared" si="4"/>
        <v>42</v>
      </c>
      <c r="F56" s="27">
        <f t="shared" si="1"/>
        <v>50.4</v>
      </c>
    </row>
    <row r="57" spans="1:6" ht="15">
      <c r="A57" s="27">
        <v>5</v>
      </c>
      <c r="B57" s="31" t="s">
        <v>352</v>
      </c>
      <c r="C57" s="31" t="s">
        <v>1868</v>
      </c>
      <c r="D57" s="27">
        <v>2.8</v>
      </c>
      <c r="E57" s="27">
        <f t="shared" si="4"/>
        <v>42</v>
      </c>
      <c r="F57" s="27">
        <f t="shared" si="1"/>
        <v>50.4</v>
      </c>
    </row>
    <row r="58" spans="1:6" ht="30">
      <c r="A58" s="27">
        <v>6</v>
      </c>
      <c r="B58" s="31" t="s">
        <v>353</v>
      </c>
      <c r="C58" s="31" t="s">
        <v>1868</v>
      </c>
      <c r="D58" s="27">
        <v>2.8</v>
      </c>
      <c r="E58" s="27">
        <f t="shared" si="4"/>
        <v>42</v>
      </c>
      <c r="F58" s="27">
        <f t="shared" si="1"/>
        <v>50.4</v>
      </c>
    </row>
    <row r="59" spans="1:6" ht="15">
      <c r="A59" s="27">
        <v>7</v>
      </c>
      <c r="B59" s="31" t="s">
        <v>354</v>
      </c>
      <c r="C59" s="31" t="s">
        <v>1868</v>
      </c>
      <c r="D59" s="27">
        <v>2.8</v>
      </c>
      <c r="E59" s="27">
        <f t="shared" si="4"/>
        <v>42</v>
      </c>
      <c r="F59" s="27">
        <f t="shared" si="1"/>
        <v>50.4</v>
      </c>
    </row>
    <row r="60" spans="1:6" ht="15">
      <c r="A60" s="27">
        <v>8</v>
      </c>
      <c r="B60" s="31" t="s">
        <v>355</v>
      </c>
      <c r="C60" s="31" t="s">
        <v>1868</v>
      </c>
      <c r="D60" s="27">
        <v>2.8</v>
      </c>
      <c r="E60" s="27">
        <f t="shared" si="4"/>
        <v>42</v>
      </c>
      <c r="F60" s="27">
        <f t="shared" si="1"/>
        <v>50.4</v>
      </c>
    </row>
    <row r="61" spans="1:6" ht="15">
      <c r="A61" s="27">
        <v>9</v>
      </c>
      <c r="B61" s="31" t="s">
        <v>356</v>
      </c>
      <c r="C61" s="31" t="s">
        <v>320</v>
      </c>
      <c r="D61" s="27">
        <v>2.8</v>
      </c>
      <c r="E61" s="27">
        <f t="shared" si="4"/>
        <v>42</v>
      </c>
      <c r="F61" s="27">
        <f t="shared" si="1"/>
        <v>50.4</v>
      </c>
    </row>
    <row r="62" spans="1:6" ht="30">
      <c r="A62" s="27">
        <v>10</v>
      </c>
      <c r="B62" s="31" t="s">
        <v>357</v>
      </c>
      <c r="C62" s="31" t="s">
        <v>320</v>
      </c>
      <c r="D62" s="27">
        <v>2.8</v>
      </c>
      <c r="E62" s="27">
        <f t="shared" si="4"/>
        <v>42</v>
      </c>
      <c r="F62" s="27">
        <f t="shared" si="1"/>
        <v>50.4</v>
      </c>
    </row>
    <row r="63" spans="1:6" ht="15">
      <c r="A63" s="27">
        <v>11</v>
      </c>
      <c r="B63" s="31" t="s">
        <v>358</v>
      </c>
      <c r="C63" s="31" t="s">
        <v>320</v>
      </c>
      <c r="D63" s="27">
        <v>2.8</v>
      </c>
      <c r="E63" s="27">
        <f>D63*15</f>
        <v>42</v>
      </c>
      <c r="F63" s="27">
        <f t="shared" si="1"/>
        <v>50.4</v>
      </c>
    </row>
    <row r="64" spans="1:6" ht="15">
      <c r="A64" s="27">
        <v>12</v>
      </c>
      <c r="B64" s="31" t="s">
        <v>359</v>
      </c>
      <c r="C64" s="31" t="s">
        <v>320</v>
      </c>
      <c r="D64" s="27">
        <v>2.8</v>
      </c>
      <c r="E64" s="27">
        <f t="shared" si="4"/>
        <v>42</v>
      </c>
      <c r="F64" s="27">
        <f t="shared" si="1"/>
        <v>50.4</v>
      </c>
    </row>
    <row r="65" spans="1:6" ht="30">
      <c r="A65" s="27">
        <v>13</v>
      </c>
      <c r="B65" s="31" t="s">
        <v>360</v>
      </c>
      <c r="C65" s="31" t="s">
        <v>320</v>
      </c>
      <c r="D65" s="27">
        <v>2.8</v>
      </c>
      <c r="E65" s="27">
        <f t="shared" si="4"/>
        <v>42</v>
      </c>
      <c r="F65" s="27">
        <f t="shared" si="1"/>
        <v>50.4</v>
      </c>
    </row>
    <row r="66" spans="1:6" ht="45">
      <c r="A66" s="27">
        <v>14</v>
      </c>
      <c r="B66" s="31" t="s">
        <v>361</v>
      </c>
      <c r="C66" s="31" t="s">
        <v>362</v>
      </c>
      <c r="D66" s="27">
        <v>2.8</v>
      </c>
      <c r="E66" s="27">
        <f t="shared" si="4"/>
        <v>42</v>
      </c>
      <c r="F66" s="27">
        <f t="shared" si="1"/>
        <v>50.4</v>
      </c>
    </row>
    <row r="67" spans="1:6" ht="15">
      <c r="A67" s="27">
        <v>15</v>
      </c>
      <c r="B67" s="31" t="s">
        <v>363</v>
      </c>
      <c r="C67" s="31" t="s">
        <v>1871</v>
      </c>
      <c r="D67" s="27">
        <v>2.8</v>
      </c>
      <c r="E67" s="27">
        <f t="shared" si="4"/>
        <v>42</v>
      </c>
      <c r="F67" s="27">
        <f t="shared" si="1"/>
        <v>50.4</v>
      </c>
    </row>
    <row r="68" spans="1:6" ht="15">
      <c r="A68" s="27">
        <v>16</v>
      </c>
      <c r="B68" s="31" t="s">
        <v>364</v>
      </c>
      <c r="C68" s="31" t="s">
        <v>305</v>
      </c>
      <c r="D68" s="27">
        <v>2.8</v>
      </c>
      <c r="E68" s="27">
        <f t="shared" si="4"/>
        <v>42</v>
      </c>
      <c r="F68" s="27">
        <f t="shared" si="1"/>
        <v>50.4</v>
      </c>
    </row>
    <row r="69" spans="1:6" ht="15">
      <c r="A69" s="27">
        <v>17</v>
      </c>
      <c r="B69" s="31" t="s">
        <v>365</v>
      </c>
      <c r="C69" s="32" t="s">
        <v>305</v>
      </c>
      <c r="D69" s="27">
        <v>2.8</v>
      </c>
      <c r="E69" s="27">
        <f t="shared" si="4"/>
        <v>42</v>
      </c>
      <c r="F69" s="27">
        <f t="shared" si="1"/>
        <v>50.4</v>
      </c>
    </row>
    <row r="70" spans="1:6" ht="75">
      <c r="A70" s="27">
        <v>18</v>
      </c>
      <c r="B70" s="31" t="s">
        <v>366</v>
      </c>
      <c r="C70" s="32" t="s">
        <v>2126</v>
      </c>
      <c r="D70" s="27">
        <v>2.8</v>
      </c>
      <c r="E70" s="27">
        <f>D70*15</f>
        <v>42</v>
      </c>
      <c r="F70" s="27">
        <f t="shared" si="1"/>
        <v>50.4</v>
      </c>
    </row>
    <row r="71" spans="1:6" ht="60">
      <c r="A71" s="27">
        <v>19</v>
      </c>
      <c r="B71" s="31" t="s">
        <v>367</v>
      </c>
      <c r="C71" s="32" t="s">
        <v>2127</v>
      </c>
      <c r="D71" s="27">
        <v>2.8</v>
      </c>
      <c r="E71" s="27">
        <f t="shared" si="4"/>
        <v>42</v>
      </c>
      <c r="F71" s="27">
        <f t="shared" si="1"/>
        <v>50.4</v>
      </c>
    </row>
    <row r="72" spans="1:6" ht="60">
      <c r="A72" s="27">
        <v>20</v>
      </c>
      <c r="B72" s="31" t="s">
        <v>368</v>
      </c>
      <c r="C72" s="32" t="s">
        <v>2127</v>
      </c>
      <c r="D72" s="27">
        <v>2.8</v>
      </c>
      <c r="E72" s="27">
        <f t="shared" si="4"/>
        <v>42</v>
      </c>
      <c r="F72" s="27">
        <f>E72+E72*0.2</f>
        <v>50.4</v>
      </c>
    </row>
    <row r="73" spans="1:6" ht="60">
      <c r="A73" s="27">
        <v>21</v>
      </c>
      <c r="B73" s="31" t="s">
        <v>369</v>
      </c>
      <c r="C73" s="32" t="s">
        <v>2127</v>
      </c>
      <c r="D73" s="27">
        <v>2.8</v>
      </c>
      <c r="E73" s="27">
        <f>D73*15</f>
        <v>42</v>
      </c>
      <c r="F73" s="27">
        <f aca="true" t="shared" si="5" ref="F73:F129">E73+E73*0.2</f>
        <v>50.4</v>
      </c>
    </row>
    <row r="74" spans="1:6" ht="60">
      <c r="A74" s="27">
        <v>22</v>
      </c>
      <c r="B74" s="31" t="s">
        <v>370</v>
      </c>
      <c r="C74" s="32" t="s">
        <v>2127</v>
      </c>
      <c r="D74" s="27">
        <v>2.8</v>
      </c>
      <c r="E74" s="27">
        <f t="shared" si="4"/>
        <v>42</v>
      </c>
      <c r="F74" s="27">
        <f t="shared" si="5"/>
        <v>50.4</v>
      </c>
    </row>
    <row r="75" spans="1:6" ht="60">
      <c r="A75" s="27">
        <v>23</v>
      </c>
      <c r="B75" s="31" t="s">
        <v>371</v>
      </c>
      <c r="C75" s="32" t="s">
        <v>2127</v>
      </c>
      <c r="D75" s="27">
        <v>2.8</v>
      </c>
      <c r="E75" s="27">
        <f t="shared" si="4"/>
        <v>42</v>
      </c>
      <c r="F75" s="27">
        <f t="shared" si="5"/>
        <v>50.4</v>
      </c>
    </row>
    <row r="76" spans="1:6" ht="60">
      <c r="A76" s="27">
        <v>24</v>
      </c>
      <c r="B76" s="31" t="s">
        <v>372</v>
      </c>
      <c r="C76" s="32" t="s">
        <v>2127</v>
      </c>
      <c r="D76" s="27">
        <v>2.8</v>
      </c>
      <c r="E76" s="27">
        <f>D76*15</f>
        <v>42</v>
      </c>
      <c r="F76" s="27">
        <f t="shared" si="5"/>
        <v>50.4</v>
      </c>
    </row>
    <row r="77" spans="1:6" ht="45.75" customHeight="1">
      <c r="A77" s="27">
        <v>25</v>
      </c>
      <c r="B77" s="31" t="s">
        <v>373</v>
      </c>
      <c r="C77" s="32" t="s">
        <v>2128</v>
      </c>
      <c r="D77" s="27">
        <v>2.8</v>
      </c>
      <c r="E77" s="27">
        <f t="shared" si="4"/>
        <v>42</v>
      </c>
      <c r="F77" s="27">
        <f t="shared" si="5"/>
        <v>50.4</v>
      </c>
    </row>
    <row r="78" spans="1:6" ht="60">
      <c r="A78" s="27">
        <v>26</v>
      </c>
      <c r="B78" s="31" t="s">
        <v>374</v>
      </c>
      <c r="C78" s="32" t="s">
        <v>2129</v>
      </c>
      <c r="D78" s="27">
        <v>2.8</v>
      </c>
      <c r="E78" s="27">
        <f t="shared" si="4"/>
        <v>42</v>
      </c>
      <c r="F78" s="27">
        <f t="shared" si="5"/>
        <v>50.4</v>
      </c>
    </row>
    <row r="79" spans="1:6" ht="60">
      <c r="A79" s="27">
        <v>27</v>
      </c>
      <c r="B79" s="31" t="s">
        <v>375</v>
      </c>
      <c r="C79" s="32" t="s">
        <v>2130</v>
      </c>
      <c r="D79" s="27">
        <v>2.8</v>
      </c>
      <c r="E79" s="27">
        <f>D79*15</f>
        <v>42</v>
      </c>
      <c r="F79" s="27">
        <f t="shared" si="5"/>
        <v>50.4</v>
      </c>
    </row>
    <row r="80" spans="1:6" ht="60">
      <c r="A80" s="27">
        <v>28</v>
      </c>
      <c r="B80" s="31" t="s">
        <v>376</v>
      </c>
      <c r="C80" s="32" t="s">
        <v>2129</v>
      </c>
      <c r="D80" s="27">
        <v>2.8</v>
      </c>
      <c r="E80" s="27">
        <f t="shared" si="4"/>
        <v>42</v>
      </c>
      <c r="F80" s="27">
        <f t="shared" si="5"/>
        <v>50.4</v>
      </c>
    </row>
    <row r="81" spans="1:6" ht="60">
      <c r="A81" s="27">
        <v>29</v>
      </c>
      <c r="B81" s="31" t="s">
        <v>377</v>
      </c>
      <c r="C81" s="32" t="s">
        <v>2131</v>
      </c>
      <c r="D81" s="27">
        <v>2.8</v>
      </c>
      <c r="E81" s="27">
        <f t="shared" si="4"/>
        <v>42</v>
      </c>
      <c r="F81" s="27">
        <f t="shared" si="5"/>
        <v>50.4</v>
      </c>
    </row>
    <row r="82" spans="1:6" ht="62.25" customHeight="1">
      <c r="A82" s="27">
        <v>30</v>
      </c>
      <c r="B82" s="31" t="s">
        <v>378</v>
      </c>
      <c r="C82" s="32" t="s">
        <v>2130</v>
      </c>
      <c r="D82" s="27">
        <v>2.8</v>
      </c>
      <c r="E82" s="27">
        <f t="shared" si="4"/>
        <v>42</v>
      </c>
      <c r="F82" s="27">
        <f t="shared" si="5"/>
        <v>50.4</v>
      </c>
    </row>
    <row r="83" spans="1:6" ht="129" customHeight="1">
      <c r="A83" s="27">
        <v>31</v>
      </c>
      <c r="B83" s="31" t="s">
        <v>379</v>
      </c>
      <c r="C83" s="32" t="s">
        <v>2132</v>
      </c>
      <c r="D83" s="27">
        <v>2.8</v>
      </c>
      <c r="E83" s="27">
        <f>D83*15</f>
        <v>42</v>
      </c>
      <c r="F83" s="27">
        <f t="shared" si="5"/>
        <v>50.4</v>
      </c>
    </row>
    <row r="84" spans="1:6" ht="30">
      <c r="A84" s="27">
        <v>32</v>
      </c>
      <c r="B84" s="31" t="s">
        <v>380</v>
      </c>
      <c r="C84" s="32" t="s">
        <v>381</v>
      </c>
      <c r="D84" s="27">
        <v>2.8</v>
      </c>
      <c r="E84" s="27">
        <f t="shared" si="4"/>
        <v>42</v>
      </c>
      <c r="F84" s="27">
        <f t="shared" si="5"/>
        <v>50.4</v>
      </c>
    </row>
    <row r="85" spans="1:6" ht="30">
      <c r="A85" s="27">
        <v>33</v>
      </c>
      <c r="B85" s="31" t="s">
        <v>382</v>
      </c>
      <c r="C85" s="32" t="s">
        <v>383</v>
      </c>
      <c r="D85" s="27">
        <v>2.8</v>
      </c>
      <c r="E85" s="27">
        <f t="shared" si="4"/>
        <v>42</v>
      </c>
      <c r="F85" s="27">
        <f t="shared" si="5"/>
        <v>50.4</v>
      </c>
    </row>
    <row r="86" spans="1:6" ht="45">
      <c r="A86" s="27">
        <v>34</v>
      </c>
      <c r="B86" s="31" t="s">
        <v>384</v>
      </c>
      <c r="C86" s="32" t="s">
        <v>2133</v>
      </c>
      <c r="D86" s="27">
        <v>2.8</v>
      </c>
      <c r="E86" s="27">
        <f t="shared" si="4"/>
        <v>42</v>
      </c>
      <c r="F86" s="27">
        <f t="shared" si="5"/>
        <v>50.4</v>
      </c>
    </row>
    <row r="87" spans="1:6" s="106" customFormat="1" ht="31.5">
      <c r="A87" s="26"/>
      <c r="B87" s="25" t="s">
        <v>385</v>
      </c>
      <c r="C87" s="25" t="s">
        <v>1970</v>
      </c>
      <c r="D87" s="27"/>
      <c r="E87" s="26"/>
      <c r="F87" s="26"/>
    </row>
    <row r="88" spans="1:6" ht="60">
      <c r="A88" s="27">
        <v>1</v>
      </c>
      <c r="B88" s="31" t="s">
        <v>386</v>
      </c>
      <c r="C88" s="31" t="s">
        <v>1868</v>
      </c>
      <c r="D88" s="27">
        <v>2.8</v>
      </c>
      <c r="E88" s="27">
        <f>D88*25</f>
        <v>70</v>
      </c>
      <c r="F88" s="27">
        <f t="shared" si="5"/>
        <v>84</v>
      </c>
    </row>
    <row r="89" spans="1:6" ht="15">
      <c r="A89" s="27">
        <v>2</v>
      </c>
      <c r="B89" s="31" t="s">
        <v>387</v>
      </c>
      <c r="C89" s="31" t="s">
        <v>1868</v>
      </c>
      <c r="D89" s="27">
        <v>2.8</v>
      </c>
      <c r="E89" s="27">
        <f aca="true" t="shared" si="6" ref="E89:E100">D89*25</f>
        <v>70</v>
      </c>
      <c r="F89" s="27">
        <f t="shared" si="5"/>
        <v>84</v>
      </c>
    </row>
    <row r="90" spans="1:6" ht="45">
      <c r="A90" s="27">
        <v>3</v>
      </c>
      <c r="B90" s="31" t="s">
        <v>388</v>
      </c>
      <c r="C90" s="31" t="s">
        <v>320</v>
      </c>
      <c r="D90" s="27">
        <v>2.8</v>
      </c>
      <c r="E90" s="27">
        <f t="shared" si="6"/>
        <v>70</v>
      </c>
      <c r="F90" s="27">
        <f t="shared" si="5"/>
        <v>84</v>
      </c>
    </row>
    <row r="91" spans="1:6" ht="30">
      <c r="A91" s="27">
        <v>4</v>
      </c>
      <c r="B91" s="31" t="s">
        <v>389</v>
      </c>
      <c r="C91" s="31" t="s">
        <v>320</v>
      </c>
      <c r="D91" s="27">
        <v>2.8</v>
      </c>
      <c r="E91" s="27">
        <f t="shared" si="6"/>
        <v>70</v>
      </c>
      <c r="F91" s="27">
        <f t="shared" si="5"/>
        <v>84</v>
      </c>
    </row>
    <row r="92" spans="1:6" ht="45">
      <c r="A92" s="27">
        <v>5</v>
      </c>
      <c r="B92" s="31" t="s">
        <v>390</v>
      </c>
      <c r="C92" s="31" t="s">
        <v>1871</v>
      </c>
      <c r="D92" s="27">
        <v>2.8</v>
      </c>
      <c r="E92" s="27">
        <f t="shared" si="6"/>
        <v>70</v>
      </c>
      <c r="F92" s="27">
        <f t="shared" si="5"/>
        <v>84</v>
      </c>
    </row>
    <row r="93" spans="1:6" ht="15">
      <c r="A93" s="27">
        <v>6</v>
      </c>
      <c r="B93" s="31" t="s">
        <v>391</v>
      </c>
      <c r="C93" s="31" t="s">
        <v>1871</v>
      </c>
      <c r="D93" s="27">
        <v>2.8</v>
      </c>
      <c r="E93" s="27">
        <f t="shared" si="6"/>
        <v>70</v>
      </c>
      <c r="F93" s="27">
        <f t="shared" si="5"/>
        <v>84</v>
      </c>
    </row>
    <row r="94" spans="1:6" ht="15">
      <c r="A94" s="27">
        <v>7</v>
      </c>
      <c r="B94" s="31" t="s">
        <v>392</v>
      </c>
      <c r="C94" s="31" t="s">
        <v>1871</v>
      </c>
      <c r="D94" s="27">
        <v>2.8</v>
      </c>
      <c r="E94" s="27">
        <f t="shared" si="6"/>
        <v>70</v>
      </c>
      <c r="F94" s="27">
        <f t="shared" si="5"/>
        <v>84</v>
      </c>
    </row>
    <row r="95" spans="1:6" ht="45">
      <c r="A95" s="27">
        <v>8</v>
      </c>
      <c r="B95" s="31" t="s">
        <v>393</v>
      </c>
      <c r="C95" s="32" t="s">
        <v>2134</v>
      </c>
      <c r="D95" s="27">
        <v>2.8</v>
      </c>
      <c r="E95" s="27">
        <f t="shared" si="6"/>
        <v>70</v>
      </c>
      <c r="F95" s="27">
        <f t="shared" si="5"/>
        <v>84</v>
      </c>
    </row>
    <row r="96" spans="1:6" ht="30">
      <c r="A96" s="27">
        <v>9</v>
      </c>
      <c r="B96" s="31" t="s">
        <v>394</v>
      </c>
      <c r="C96" s="31" t="s">
        <v>395</v>
      </c>
      <c r="D96" s="27">
        <v>2.8</v>
      </c>
      <c r="E96" s="27">
        <f t="shared" si="6"/>
        <v>70</v>
      </c>
      <c r="F96" s="27">
        <f t="shared" si="5"/>
        <v>84</v>
      </c>
    </row>
    <row r="97" spans="1:6" ht="15">
      <c r="A97" s="27">
        <v>10</v>
      </c>
      <c r="B97" s="31" t="s">
        <v>396</v>
      </c>
      <c r="C97" s="31" t="s">
        <v>395</v>
      </c>
      <c r="D97" s="27">
        <v>2.8</v>
      </c>
      <c r="E97" s="27">
        <f t="shared" si="6"/>
        <v>70</v>
      </c>
      <c r="F97" s="27">
        <f t="shared" si="5"/>
        <v>84</v>
      </c>
    </row>
    <row r="98" spans="1:6" ht="15">
      <c r="A98" s="27">
        <v>11</v>
      </c>
      <c r="B98" s="31" t="s">
        <v>397</v>
      </c>
      <c r="C98" s="31" t="s">
        <v>395</v>
      </c>
      <c r="D98" s="27">
        <v>2.8</v>
      </c>
      <c r="E98" s="27">
        <f t="shared" si="6"/>
        <v>70</v>
      </c>
      <c r="F98" s="27">
        <f t="shared" si="5"/>
        <v>84</v>
      </c>
    </row>
    <row r="99" spans="1:6" ht="15">
      <c r="A99" s="27">
        <v>12</v>
      </c>
      <c r="B99" s="31" t="s">
        <v>398</v>
      </c>
      <c r="C99" s="31" t="s">
        <v>399</v>
      </c>
      <c r="D99" s="27">
        <v>2.8</v>
      </c>
      <c r="E99" s="27">
        <f t="shared" si="6"/>
        <v>70</v>
      </c>
      <c r="F99" s="27">
        <f t="shared" si="5"/>
        <v>84</v>
      </c>
    </row>
    <row r="100" spans="1:6" ht="15">
      <c r="A100" s="27">
        <v>13</v>
      </c>
      <c r="B100" s="31" t="s">
        <v>400</v>
      </c>
      <c r="C100" s="31" t="s">
        <v>1868</v>
      </c>
      <c r="D100" s="27">
        <v>2.8</v>
      </c>
      <c r="E100" s="27">
        <f t="shared" si="6"/>
        <v>70</v>
      </c>
      <c r="F100" s="27">
        <f t="shared" si="5"/>
        <v>84</v>
      </c>
    </row>
    <row r="101" spans="1:6" ht="31.5">
      <c r="A101" s="27"/>
      <c r="B101" s="25" t="s">
        <v>401</v>
      </c>
      <c r="C101" s="25"/>
      <c r="D101" s="26"/>
      <c r="E101" s="26"/>
      <c r="F101" s="26"/>
    </row>
    <row r="102" spans="1:6" ht="30">
      <c r="A102" s="27">
        <v>1</v>
      </c>
      <c r="B102" s="31" t="s">
        <v>402</v>
      </c>
      <c r="C102" s="31" t="s">
        <v>403</v>
      </c>
      <c r="D102" s="27">
        <v>2.8</v>
      </c>
      <c r="E102" s="27">
        <f>D102*7</f>
        <v>19.599999999999998</v>
      </c>
      <c r="F102" s="27">
        <f t="shared" si="5"/>
        <v>23.519999999999996</v>
      </c>
    </row>
    <row r="103" spans="1:6" ht="15">
      <c r="A103" s="27">
        <v>2</v>
      </c>
      <c r="B103" s="31" t="s">
        <v>404</v>
      </c>
      <c r="C103" s="31" t="s">
        <v>320</v>
      </c>
      <c r="D103" s="27">
        <v>2.8</v>
      </c>
      <c r="E103" s="27">
        <f>D103*7</f>
        <v>19.599999999999998</v>
      </c>
      <c r="F103" s="27">
        <f t="shared" si="5"/>
        <v>23.519999999999996</v>
      </c>
    </row>
    <row r="104" spans="1:6" ht="30">
      <c r="A104" s="27">
        <v>3</v>
      </c>
      <c r="B104" s="31" t="s">
        <v>405</v>
      </c>
      <c r="C104" s="31" t="s">
        <v>406</v>
      </c>
      <c r="D104" s="27">
        <v>2.8</v>
      </c>
      <c r="E104" s="27">
        <f>D104*7</f>
        <v>19.599999999999998</v>
      </c>
      <c r="F104" s="27">
        <f t="shared" si="5"/>
        <v>23.519999999999996</v>
      </c>
    </row>
    <row r="105" spans="1:6" ht="31.5">
      <c r="A105" s="27"/>
      <c r="B105" s="25" t="s">
        <v>407</v>
      </c>
      <c r="C105" s="25" t="s">
        <v>1970</v>
      </c>
      <c r="D105" s="26"/>
      <c r="E105" s="26"/>
      <c r="F105" s="26"/>
    </row>
    <row r="106" spans="1:6" ht="30">
      <c r="A106" s="27">
        <v>1</v>
      </c>
      <c r="B106" s="31" t="s">
        <v>408</v>
      </c>
      <c r="C106" s="31" t="s">
        <v>305</v>
      </c>
      <c r="D106" s="27">
        <v>2.8</v>
      </c>
      <c r="E106" s="27">
        <f>D106*11</f>
        <v>30.799999999999997</v>
      </c>
      <c r="F106" s="27">
        <f t="shared" si="5"/>
        <v>36.959999999999994</v>
      </c>
    </row>
    <row r="107" spans="1:6" ht="30">
      <c r="A107" s="27">
        <v>2</v>
      </c>
      <c r="B107" s="31" t="s">
        <v>409</v>
      </c>
      <c r="C107" s="31" t="s">
        <v>305</v>
      </c>
      <c r="D107" s="27">
        <v>2.8</v>
      </c>
      <c r="E107" s="27">
        <f aca="true" t="shared" si="7" ref="E107:E112">D107*11</f>
        <v>30.799999999999997</v>
      </c>
      <c r="F107" s="27">
        <f t="shared" si="5"/>
        <v>36.959999999999994</v>
      </c>
    </row>
    <row r="108" spans="1:6" ht="45">
      <c r="A108" s="27">
        <v>3</v>
      </c>
      <c r="B108" s="31" t="s">
        <v>410</v>
      </c>
      <c r="C108" s="31" t="s">
        <v>411</v>
      </c>
      <c r="D108" s="27">
        <v>2.8</v>
      </c>
      <c r="E108" s="27">
        <f t="shared" si="7"/>
        <v>30.799999999999997</v>
      </c>
      <c r="F108" s="27">
        <f t="shared" si="5"/>
        <v>36.959999999999994</v>
      </c>
    </row>
    <row r="109" spans="1:6" ht="15">
      <c r="A109" s="27">
        <v>4</v>
      </c>
      <c r="B109" s="31" t="s">
        <v>412</v>
      </c>
      <c r="C109" s="31" t="s">
        <v>413</v>
      </c>
      <c r="D109" s="27">
        <v>2.8</v>
      </c>
      <c r="E109" s="27">
        <f t="shared" si="7"/>
        <v>30.799999999999997</v>
      </c>
      <c r="F109" s="27">
        <f t="shared" si="5"/>
        <v>36.959999999999994</v>
      </c>
    </row>
    <row r="110" spans="1:6" ht="30">
      <c r="A110" s="27">
        <v>5</v>
      </c>
      <c r="B110" s="31" t="s">
        <v>414</v>
      </c>
      <c r="C110" s="31" t="s">
        <v>1880</v>
      </c>
      <c r="D110" s="27">
        <v>2.8</v>
      </c>
      <c r="E110" s="27">
        <f t="shared" si="7"/>
        <v>30.799999999999997</v>
      </c>
      <c r="F110" s="27">
        <f t="shared" si="5"/>
        <v>36.959999999999994</v>
      </c>
    </row>
    <row r="111" spans="1:6" ht="15">
      <c r="A111" s="27">
        <v>6</v>
      </c>
      <c r="B111" s="31" t="s">
        <v>415</v>
      </c>
      <c r="C111" s="31" t="s">
        <v>406</v>
      </c>
      <c r="D111" s="27">
        <v>2.8</v>
      </c>
      <c r="E111" s="27">
        <f t="shared" si="7"/>
        <v>30.799999999999997</v>
      </c>
      <c r="F111" s="27">
        <f t="shared" si="5"/>
        <v>36.959999999999994</v>
      </c>
    </row>
    <row r="112" spans="1:6" ht="105">
      <c r="A112" s="27">
        <v>7</v>
      </c>
      <c r="B112" s="31" t="s">
        <v>416</v>
      </c>
      <c r="C112" s="31" t="s">
        <v>417</v>
      </c>
      <c r="D112" s="27">
        <v>2.8</v>
      </c>
      <c r="E112" s="27">
        <f t="shared" si="7"/>
        <v>30.799999999999997</v>
      </c>
      <c r="F112" s="27">
        <f t="shared" si="5"/>
        <v>36.959999999999994</v>
      </c>
    </row>
    <row r="113" spans="1:6" ht="30">
      <c r="A113" s="27">
        <v>8</v>
      </c>
      <c r="B113" s="31" t="s">
        <v>418</v>
      </c>
      <c r="C113" s="31" t="s">
        <v>419</v>
      </c>
      <c r="D113" s="27">
        <v>2.8</v>
      </c>
      <c r="E113" s="27">
        <f>D113*11</f>
        <v>30.799999999999997</v>
      </c>
      <c r="F113" s="27">
        <f t="shared" si="5"/>
        <v>36.959999999999994</v>
      </c>
    </row>
    <row r="114" spans="1:6" ht="31.5">
      <c r="A114" s="27"/>
      <c r="B114" s="25" t="s">
        <v>420</v>
      </c>
      <c r="C114" s="25" t="s">
        <v>1970</v>
      </c>
      <c r="D114" s="27"/>
      <c r="E114" s="26"/>
      <c r="F114" s="26"/>
    </row>
    <row r="115" spans="1:6" ht="45">
      <c r="A115" s="27">
        <v>1</v>
      </c>
      <c r="B115" s="31" t="s">
        <v>421</v>
      </c>
      <c r="C115" s="31" t="s">
        <v>422</v>
      </c>
      <c r="D115" s="27">
        <v>2.8</v>
      </c>
      <c r="E115" s="27">
        <f>D115*14</f>
        <v>39.199999999999996</v>
      </c>
      <c r="F115" s="27">
        <f t="shared" si="5"/>
        <v>47.03999999999999</v>
      </c>
    </row>
    <row r="116" spans="1:6" ht="15">
      <c r="A116" s="27">
        <v>2</v>
      </c>
      <c r="B116" s="31" t="s">
        <v>423</v>
      </c>
      <c r="C116" s="31" t="s">
        <v>1871</v>
      </c>
      <c r="D116" s="27">
        <v>2.8</v>
      </c>
      <c r="E116" s="27">
        <f>D116*14</f>
        <v>39.199999999999996</v>
      </c>
      <c r="F116" s="27">
        <f t="shared" si="5"/>
        <v>47.03999999999999</v>
      </c>
    </row>
    <row r="117" spans="1:6" ht="45">
      <c r="A117" s="27">
        <v>3</v>
      </c>
      <c r="B117" s="31" t="s">
        <v>424</v>
      </c>
      <c r="C117" s="31" t="s">
        <v>425</v>
      </c>
      <c r="D117" s="27">
        <v>2.8</v>
      </c>
      <c r="E117" s="27">
        <f>D117*14</f>
        <v>39.199999999999996</v>
      </c>
      <c r="F117" s="27">
        <f t="shared" si="5"/>
        <v>47.03999999999999</v>
      </c>
    </row>
    <row r="118" spans="1:6" ht="31.5">
      <c r="A118" s="27"/>
      <c r="B118" s="25" t="s">
        <v>426</v>
      </c>
      <c r="C118" s="25" t="s">
        <v>1970</v>
      </c>
      <c r="D118" s="27"/>
      <c r="E118" s="26"/>
      <c r="F118" s="26"/>
    </row>
    <row r="119" spans="1:6" ht="45">
      <c r="A119" s="27">
        <v>1</v>
      </c>
      <c r="B119" s="31" t="s">
        <v>427</v>
      </c>
      <c r="C119" s="31" t="s">
        <v>428</v>
      </c>
      <c r="D119" s="27">
        <v>2.8</v>
      </c>
      <c r="E119" s="27">
        <f aca="true" t="shared" si="8" ref="E119:E125">D119*20</f>
        <v>56</v>
      </c>
      <c r="F119" s="27">
        <f t="shared" si="5"/>
        <v>67.2</v>
      </c>
    </row>
    <row r="120" spans="1:6" ht="90">
      <c r="A120" s="27">
        <v>2</v>
      </c>
      <c r="B120" s="31" t="s">
        <v>429</v>
      </c>
      <c r="C120" s="31" t="s">
        <v>428</v>
      </c>
      <c r="D120" s="27">
        <v>2.8</v>
      </c>
      <c r="E120" s="27">
        <f t="shared" si="8"/>
        <v>56</v>
      </c>
      <c r="F120" s="27">
        <f t="shared" si="5"/>
        <v>67.2</v>
      </c>
    </row>
    <row r="121" spans="1:6" ht="60">
      <c r="A121" s="27">
        <v>3</v>
      </c>
      <c r="B121" s="31" t="s">
        <v>430</v>
      </c>
      <c r="C121" s="31" t="s">
        <v>428</v>
      </c>
      <c r="D121" s="27">
        <v>2.8</v>
      </c>
      <c r="E121" s="27">
        <f t="shared" si="8"/>
        <v>56</v>
      </c>
      <c r="F121" s="27">
        <f t="shared" si="5"/>
        <v>67.2</v>
      </c>
    </row>
    <row r="122" spans="1:6" ht="30">
      <c r="A122" s="27">
        <v>4</v>
      </c>
      <c r="B122" s="31" t="s">
        <v>431</v>
      </c>
      <c r="C122" s="31" t="s">
        <v>432</v>
      </c>
      <c r="D122" s="27">
        <v>2.8</v>
      </c>
      <c r="E122" s="27">
        <f t="shared" si="8"/>
        <v>56</v>
      </c>
      <c r="F122" s="27">
        <f t="shared" si="5"/>
        <v>67.2</v>
      </c>
    </row>
    <row r="123" spans="1:6" ht="30">
      <c r="A123" s="27">
        <v>5</v>
      </c>
      <c r="B123" s="31" t="s">
        <v>433</v>
      </c>
      <c r="C123" s="31" t="s">
        <v>432</v>
      </c>
      <c r="D123" s="27">
        <v>2.8</v>
      </c>
      <c r="E123" s="27">
        <f t="shared" si="8"/>
        <v>56</v>
      </c>
      <c r="F123" s="27">
        <f t="shared" si="5"/>
        <v>67.2</v>
      </c>
    </row>
    <row r="124" spans="1:6" ht="30">
      <c r="A124" s="27">
        <v>6</v>
      </c>
      <c r="B124" s="31" t="s">
        <v>434</v>
      </c>
      <c r="C124" s="31" t="s">
        <v>432</v>
      </c>
      <c r="D124" s="27">
        <v>2.8</v>
      </c>
      <c r="E124" s="27">
        <f t="shared" si="8"/>
        <v>56</v>
      </c>
      <c r="F124" s="27">
        <f t="shared" si="5"/>
        <v>67.2</v>
      </c>
    </row>
    <row r="125" spans="1:6" ht="30">
      <c r="A125" s="27">
        <v>7</v>
      </c>
      <c r="B125" s="31" t="s">
        <v>435</v>
      </c>
      <c r="C125" s="31" t="s">
        <v>428</v>
      </c>
      <c r="D125" s="27">
        <v>2.8</v>
      </c>
      <c r="E125" s="27">
        <f t="shared" si="8"/>
        <v>56</v>
      </c>
      <c r="F125" s="27">
        <f t="shared" si="5"/>
        <v>67.2</v>
      </c>
    </row>
    <row r="126" spans="1:6" ht="15.75">
      <c r="A126" s="27"/>
      <c r="B126" s="25" t="s">
        <v>436</v>
      </c>
      <c r="C126" s="25" t="s">
        <v>1970</v>
      </c>
      <c r="D126" s="27"/>
      <c r="E126" s="26"/>
      <c r="F126" s="26"/>
    </row>
    <row r="127" spans="1:6" ht="30">
      <c r="A127" s="27">
        <v>1</v>
      </c>
      <c r="B127" s="31" t="s">
        <v>437</v>
      </c>
      <c r="C127" s="31"/>
      <c r="D127" s="27">
        <v>2.8</v>
      </c>
      <c r="E127" s="27">
        <f>D127*30</f>
        <v>84</v>
      </c>
      <c r="F127" s="27">
        <f t="shared" si="5"/>
        <v>100.8</v>
      </c>
    </row>
    <row r="128" spans="1:6" ht="45">
      <c r="A128" s="27">
        <v>2</v>
      </c>
      <c r="B128" s="31" t="s">
        <v>438</v>
      </c>
      <c r="C128" s="31"/>
      <c r="D128" s="27">
        <v>2.8</v>
      </c>
      <c r="E128" s="27">
        <f>D128*30</f>
        <v>84</v>
      </c>
      <c r="F128" s="27">
        <f t="shared" si="5"/>
        <v>100.8</v>
      </c>
    </row>
    <row r="129" spans="1:6" ht="45">
      <c r="A129" s="27">
        <v>3</v>
      </c>
      <c r="B129" s="31" t="s">
        <v>439</v>
      </c>
      <c r="C129" s="31"/>
      <c r="D129" s="27">
        <v>2.8</v>
      </c>
      <c r="E129" s="27">
        <f>D129*30</f>
        <v>84</v>
      </c>
      <c r="F129" s="27">
        <f t="shared" si="5"/>
        <v>100.8</v>
      </c>
    </row>
    <row r="130" spans="1:6" ht="15">
      <c r="A130" s="27">
        <v>4</v>
      </c>
      <c r="B130" s="31" t="s">
        <v>440</v>
      </c>
      <c r="C130" s="31"/>
      <c r="D130" s="27">
        <v>2.8</v>
      </c>
      <c r="E130" s="27"/>
      <c r="F130" s="27"/>
    </row>
    <row r="131" spans="1:6" s="107" customFormat="1" ht="31.5">
      <c r="A131" s="26"/>
      <c r="B131" s="25" t="s">
        <v>441</v>
      </c>
      <c r="C131" s="25" t="s">
        <v>1970</v>
      </c>
      <c r="D131" s="26"/>
      <c r="E131" s="26"/>
      <c r="F131" s="26"/>
    </row>
    <row r="132" spans="1:6" ht="15">
      <c r="A132" s="27">
        <v>1</v>
      </c>
      <c r="B132" s="31" t="s">
        <v>442</v>
      </c>
      <c r="C132" s="31"/>
      <c r="D132" s="27">
        <v>2.8</v>
      </c>
      <c r="E132" s="27">
        <f>D132*30</f>
        <v>84</v>
      </c>
      <c r="F132" s="27">
        <f>E132+E132*0.2</f>
        <v>100.8</v>
      </c>
    </row>
    <row r="134" spans="1:6" ht="32.25" customHeight="1">
      <c r="A134" s="337"/>
      <c r="B134" s="337"/>
      <c r="C134" s="337"/>
      <c r="D134" s="337"/>
      <c r="E134" s="337"/>
      <c r="F134" s="337"/>
    </row>
    <row r="136" ht="15.75">
      <c r="A136" s="104"/>
    </row>
    <row r="137" spans="1:6" ht="32.25" customHeight="1">
      <c r="A137" s="338"/>
      <c r="B137" s="338"/>
      <c r="C137" s="338"/>
      <c r="D137" s="338"/>
      <c r="E137" s="338"/>
      <c r="F137" s="338"/>
    </row>
    <row r="138" ht="15.75">
      <c r="A138" s="104"/>
    </row>
    <row r="139" spans="1:6" ht="45.75" customHeight="1">
      <c r="A139" s="338"/>
      <c r="B139" s="338"/>
      <c r="C139" s="338"/>
      <c r="D139" s="338"/>
      <c r="E139" s="338"/>
      <c r="F139" s="338"/>
    </row>
  </sheetData>
  <sheetProtection/>
  <mergeCells count="4">
    <mergeCell ref="A134:F134"/>
    <mergeCell ref="A137:F137"/>
    <mergeCell ref="A139:F139"/>
    <mergeCell ref="A1:F1"/>
  </mergeCells>
  <printOptions/>
  <pageMargins left="0.7" right="0.7" top="0.75" bottom="0.75" header="0.3" footer="0.3"/>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rgb="FFFF0000"/>
  </sheetPr>
  <dimension ref="A1:D84"/>
  <sheetViews>
    <sheetView view="pageBreakPreview" zoomScale="60" zoomScaleNormal="87" zoomScalePageLayoutView="0" workbookViewId="0" topLeftCell="A7">
      <selection activeCell="G66" sqref="G66"/>
    </sheetView>
  </sheetViews>
  <sheetFormatPr defaultColWidth="9.140625" defaultRowHeight="15"/>
  <cols>
    <col min="1" max="1" width="9.140625" style="21" customWidth="1"/>
    <col min="2" max="2" width="37.421875" style="21" customWidth="1"/>
    <col min="3" max="3" width="58.57421875" style="21" customWidth="1"/>
    <col min="4" max="4" width="35.421875" style="21" customWidth="1"/>
    <col min="5" max="16384" width="9.140625" style="21" customWidth="1"/>
  </cols>
  <sheetData>
    <row r="1" spans="1:4" ht="15.75">
      <c r="A1" s="339" t="s">
        <v>1987</v>
      </c>
      <c r="B1" s="339"/>
      <c r="C1" s="339"/>
      <c r="D1" s="339"/>
    </row>
    <row r="2" spans="1:4" ht="38.25" customHeight="1">
      <c r="A2" s="338" t="s">
        <v>2099</v>
      </c>
      <c r="B2" s="338"/>
      <c r="C2" s="338"/>
      <c r="D2" s="338"/>
    </row>
    <row r="4" spans="1:4" s="22" customFormat="1" ht="47.25">
      <c r="A4" s="23" t="s">
        <v>1143</v>
      </c>
      <c r="B4" s="23" t="s">
        <v>1780</v>
      </c>
      <c r="C4" s="23" t="s">
        <v>1360</v>
      </c>
      <c r="D4" s="23" t="s">
        <v>1361</v>
      </c>
    </row>
    <row r="5" spans="1:4" s="22" customFormat="1" ht="15">
      <c r="A5" s="340" t="s">
        <v>903</v>
      </c>
      <c r="B5" s="336" t="s">
        <v>518</v>
      </c>
      <c r="C5" s="108" t="s">
        <v>1377</v>
      </c>
      <c r="D5" s="341">
        <v>632.41</v>
      </c>
    </row>
    <row r="6" spans="1:4" s="22" customFormat="1" ht="15">
      <c r="A6" s="340"/>
      <c r="B6" s="336"/>
      <c r="C6" s="109" t="s">
        <v>1378</v>
      </c>
      <c r="D6" s="341"/>
    </row>
    <row r="7" spans="1:4" s="22" customFormat="1" ht="15">
      <c r="A7" s="340"/>
      <c r="B7" s="336"/>
      <c r="C7" s="109" t="s">
        <v>1379</v>
      </c>
      <c r="D7" s="341"/>
    </row>
    <row r="8" spans="1:4" s="22" customFormat="1" ht="15">
      <c r="A8" s="340"/>
      <c r="B8" s="336"/>
      <c r="C8" s="109" t="s">
        <v>1380</v>
      </c>
      <c r="D8" s="341"/>
    </row>
    <row r="9" spans="1:4" s="22" customFormat="1" ht="15">
      <c r="A9" s="340"/>
      <c r="B9" s="336"/>
      <c r="C9" s="109" t="s">
        <v>1381</v>
      </c>
      <c r="D9" s="341"/>
    </row>
    <row r="10" spans="1:4" s="22" customFormat="1" ht="15">
      <c r="A10" s="340"/>
      <c r="B10" s="336"/>
      <c r="C10" s="109" t="s">
        <v>1382</v>
      </c>
      <c r="D10" s="341"/>
    </row>
    <row r="11" spans="1:4" s="22" customFormat="1" ht="15">
      <c r="A11" s="340"/>
      <c r="B11" s="336"/>
      <c r="C11" s="109" t="s">
        <v>1383</v>
      </c>
      <c r="D11" s="341"/>
    </row>
    <row r="12" spans="1:4" s="22" customFormat="1" ht="15">
      <c r="A12" s="340"/>
      <c r="B12" s="336"/>
      <c r="C12" s="109" t="s">
        <v>1384</v>
      </c>
      <c r="D12" s="341"/>
    </row>
    <row r="13" spans="1:4" s="22" customFormat="1" ht="15">
      <c r="A13" s="340"/>
      <c r="B13" s="336"/>
      <c r="C13" s="109" t="s">
        <v>1385</v>
      </c>
      <c r="D13" s="341"/>
    </row>
    <row r="14" spans="1:4" s="22" customFormat="1" ht="15">
      <c r="A14" s="340"/>
      <c r="B14" s="336"/>
      <c r="C14" s="109" t="s">
        <v>1386</v>
      </c>
      <c r="D14" s="341"/>
    </row>
    <row r="15" spans="1:4" s="22" customFormat="1" ht="15">
      <c r="A15" s="340"/>
      <c r="B15" s="336"/>
      <c r="C15" s="109" t="s">
        <v>1387</v>
      </c>
      <c r="D15" s="341"/>
    </row>
    <row r="16" spans="1:4" s="22" customFormat="1" ht="15">
      <c r="A16" s="340"/>
      <c r="B16" s="336"/>
      <c r="C16" s="109" t="s">
        <v>1388</v>
      </c>
      <c r="D16" s="341"/>
    </row>
    <row r="17" spans="1:4" s="22" customFormat="1" ht="15">
      <c r="A17" s="340"/>
      <c r="B17" s="336"/>
      <c r="C17" s="109" t="s">
        <v>1389</v>
      </c>
      <c r="D17" s="341"/>
    </row>
    <row r="18" spans="1:4" s="22" customFormat="1" ht="15">
      <c r="A18" s="340"/>
      <c r="B18" s="336"/>
      <c r="C18" s="109" t="s">
        <v>1390</v>
      </c>
      <c r="D18" s="341"/>
    </row>
    <row r="19" spans="1:4" s="22" customFormat="1" ht="45">
      <c r="A19" s="340"/>
      <c r="B19" s="336"/>
      <c r="C19" s="109" t="s">
        <v>1308</v>
      </c>
      <c r="D19" s="341"/>
    </row>
    <row r="20" spans="1:4" s="22" customFormat="1" ht="15">
      <c r="A20" s="340"/>
      <c r="B20" s="336"/>
      <c r="C20" s="109" t="s">
        <v>1391</v>
      </c>
      <c r="D20" s="341"/>
    </row>
    <row r="21" spans="1:4" s="22" customFormat="1" ht="75">
      <c r="A21" s="340"/>
      <c r="B21" s="336"/>
      <c r="C21" s="109" t="s">
        <v>1392</v>
      </c>
      <c r="D21" s="341"/>
    </row>
    <row r="22" spans="1:4" s="22" customFormat="1" ht="15">
      <c r="A22" s="340"/>
      <c r="B22" s="336"/>
      <c r="C22" s="110" t="s">
        <v>1393</v>
      </c>
      <c r="D22" s="341"/>
    </row>
    <row r="23" spans="1:4" s="22" customFormat="1" ht="15">
      <c r="A23" s="340" t="s">
        <v>1394</v>
      </c>
      <c r="B23" s="336" t="s">
        <v>519</v>
      </c>
      <c r="C23" s="108" t="s">
        <v>1395</v>
      </c>
      <c r="D23" s="341">
        <v>388.46</v>
      </c>
    </row>
    <row r="24" spans="1:4" s="22" customFormat="1" ht="15">
      <c r="A24" s="340"/>
      <c r="B24" s="336"/>
      <c r="C24" s="109" t="s">
        <v>1378</v>
      </c>
      <c r="D24" s="341"/>
    </row>
    <row r="25" spans="1:4" s="22" customFormat="1" ht="15">
      <c r="A25" s="340"/>
      <c r="B25" s="336"/>
      <c r="C25" s="109" t="s">
        <v>1379</v>
      </c>
      <c r="D25" s="341"/>
    </row>
    <row r="26" spans="1:4" s="22" customFormat="1" ht="15">
      <c r="A26" s="340"/>
      <c r="B26" s="336"/>
      <c r="C26" s="109" t="s">
        <v>1380</v>
      </c>
      <c r="D26" s="341"/>
    </row>
    <row r="27" spans="1:4" s="22" customFormat="1" ht="15">
      <c r="A27" s="340"/>
      <c r="B27" s="336"/>
      <c r="C27" s="109" t="s">
        <v>1381</v>
      </c>
      <c r="D27" s="341"/>
    </row>
    <row r="28" spans="1:4" s="22" customFormat="1" ht="15">
      <c r="A28" s="340"/>
      <c r="B28" s="336"/>
      <c r="C28" s="109" t="s">
        <v>1382</v>
      </c>
      <c r="D28" s="341"/>
    </row>
    <row r="29" spans="1:4" s="22" customFormat="1" ht="15">
      <c r="A29" s="340"/>
      <c r="B29" s="336"/>
      <c r="C29" s="109" t="s">
        <v>1383</v>
      </c>
      <c r="D29" s="341"/>
    </row>
    <row r="30" spans="1:4" s="22" customFormat="1" ht="15">
      <c r="A30" s="340"/>
      <c r="B30" s="336"/>
      <c r="C30" s="109" t="s">
        <v>1384</v>
      </c>
      <c r="D30" s="341"/>
    </row>
    <row r="31" spans="1:4" s="22" customFormat="1" ht="15">
      <c r="A31" s="340"/>
      <c r="B31" s="336"/>
      <c r="C31" s="109" t="s">
        <v>1385</v>
      </c>
      <c r="D31" s="341"/>
    </row>
    <row r="32" spans="1:4" s="22" customFormat="1" ht="15">
      <c r="A32" s="340"/>
      <c r="B32" s="336"/>
      <c r="C32" s="109" t="s">
        <v>1386</v>
      </c>
      <c r="D32" s="341"/>
    </row>
    <row r="33" spans="1:4" s="22" customFormat="1" ht="15">
      <c r="A33" s="340"/>
      <c r="B33" s="336"/>
      <c r="C33" s="109" t="s">
        <v>1387</v>
      </c>
      <c r="D33" s="341"/>
    </row>
    <row r="34" spans="1:4" s="22" customFormat="1" ht="15">
      <c r="A34" s="340"/>
      <c r="B34" s="336"/>
      <c r="C34" s="109" t="s">
        <v>1388</v>
      </c>
      <c r="D34" s="341"/>
    </row>
    <row r="35" spans="1:4" s="22" customFormat="1" ht="15">
      <c r="A35" s="340"/>
      <c r="B35" s="336"/>
      <c r="C35" s="109" t="s">
        <v>1389</v>
      </c>
      <c r="D35" s="341"/>
    </row>
    <row r="36" spans="1:4" s="22" customFormat="1" ht="15">
      <c r="A36" s="340"/>
      <c r="B36" s="336"/>
      <c r="C36" s="109" t="s">
        <v>1390</v>
      </c>
      <c r="D36" s="341"/>
    </row>
    <row r="37" spans="1:4" s="22" customFormat="1" ht="30">
      <c r="A37" s="340"/>
      <c r="B37" s="336"/>
      <c r="C37" s="109" t="s">
        <v>1396</v>
      </c>
      <c r="D37" s="341"/>
    </row>
    <row r="38" spans="1:4" s="22" customFormat="1" ht="15">
      <c r="A38" s="340"/>
      <c r="B38" s="336"/>
      <c r="C38" s="109" t="s">
        <v>1391</v>
      </c>
      <c r="D38" s="341"/>
    </row>
    <row r="39" spans="1:4" s="22" customFormat="1" ht="75">
      <c r="A39" s="340"/>
      <c r="B39" s="336"/>
      <c r="C39" s="109" t="s">
        <v>1392</v>
      </c>
      <c r="D39" s="341"/>
    </row>
    <row r="40" spans="1:4" s="22" customFormat="1" ht="15">
      <c r="A40" s="340"/>
      <c r="B40" s="336"/>
      <c r="C40" s="110" t="s">
        <v>1393</v>
      </c>
      <c r="D40" s="341"/>
    </row>
    <row r="41" spans="1:4" s="22" customFormat="1" ht="30">
      <c r="A41" s="340" t="s">
        <v>905</v>
      </c>
      <c r="B41" s="336" t="s">
        <v>1432</v>
      </c>
      <c r="C41" s="108" t="s">
        <v>1397</v>
      </c>
      <c r="D41" s="341">
        <v>552</v>
      </c>
    </row>
    <row r="42" spans="1:4" s="22" customFormat="1" ht="15">
      <c r="A42" s="340"/>
      <c r="B42" s="336"/>
      <c r="C42" s="109" t="s">
        <v>1398</v>
      </c>
      <c r="D42" s="341"/>
    </row>
    <row r="43" spans="1:4" s="22" customFormat="1" ht="30">
      <c r="A43" s="340"/>
      <c r="B43" s="336"/>
      <c r="C43" s="110" t="s">
        <v>1851</v>
      </c>
      <c r="D43" s="341"/>
    </row>
    <row r="44" spans="1:4" s="22" customFormat="1" ht="15">
      <c r="A44" s="340" t="s">
        <v>1852</v>
      </c>
      <c r="B44" s="336" t="s">
        <v>1433</v>
      </c>
      <c r="C44" s="108" t="s">
        <v>1395</v>
      </c>
      <c r="D44" s="341">
        <v>141.23</v>
      </c>
    </row>
    <row r="45" spans="1:4" s="22" customFormat="1" ht="15">
      <c r="A45" s="340"/>
      <c r="B45" s="336"/>
      <c r="C45" s="109" t="s">
        <v>1378</v>
      </c>
      <c r="D45" s="341"/>
    </row>
    <row r="46" spans="1:4" s="22" customFormat="1" ht="15">
      <c r="A46" s="340"/>
      <c r="B46" s="336"/>
      <c r="C46" s="109" t="s">
        <v>1853</v>
      </c>
      <c r="D46" s="341"/>
    </row>
    <row r="47" spans="1:4" s="22" customFormat="1" ht="15">
      <c r="A47" s="340"/>
      <c r="B47" s="336"/>
      <c r="C47" s="109" t="s">
        <v>1382</v>
      </c>
      <c r="D47" s="341"/>
    </row>
    <row r="48" spans="1:4" s="22" customFormat="1" ht="15">
      <c r="A48" s="340"/>
      <c r="B48" s="336"/>
      <c r="C48" s="109" t="s">
        <v>1385</v>
      </c>
      <c r="D48" s="341"/>
    </row>
    <row r="49" spans="1:4" s="22" customFormat="1" ht="15">
      <c r="A49" s="340"/>
      <c r="B49" s="336"/>
      <c r="C49" s="109" t="s">
        <v>1386</v>
      </c>
      <c r="D49" s="341"/>
    </row>
    <row r="50" spans="1:4" s="22" customFormat="1" ht="15">
      <c r="A50" s="340"/>
      <c r="B50" s="336"/>
      <c r="C50" s="109" t="s">
        <v>1388</v>
      </c>
      <c r="D50" s="341"/>
    </row>
    <row r="51" spans="1:4" s="22" customFormat="1" ht="15">
      <c r="A51" s="340"/>
      <c r="B51" s="336"/>
      <c r="C51" s="109" t="s">
        <v>1854</v>
      </c>
      <c r="D51" s="341"/>
    </row>
    <row r="52" spans="1:4" s="22" customFormat="1" ht="15">
      <c r="A52" s="340"/>
      <c r="B52" s="336"/>
      <c r="C52" s="109" t="s">
        <v>1855</v>
      </c>
      <c r="D52" s="341"/>
    </row>
    <row r="53" spans="1:4" s="22" customFormat="1" ht="15">
      <c r="A53" s="340"/>
      <c r="B53" s="336"/>
      <c r="C53" s="110" t="s">
        <v>1856</v>
      </c>
      <c r="D53" s="341"/>
    </row>
    <row r="54" spans="1:4" s="22" customFormat="1" ht="15">
      <c r="A54" s="340" t="s">
        <v>486</v>
      </c>
      <c r="B54" s="336" t="s">
        <v>1434</v>
      </c>
      <c r="C54" s="108" t="s">
        <v>1395</v>
      </c>
      <c r="D54" s="341">
        <v>142.99</v>
      </c>
    </row>
    <row r="55" spans="1:4" s="22" customFormat="1" ht="15">
      <c r="A55" s="340"/>
      <c r="B55" s="336"/>
      <c r="C55" s="109" t="s">
        <v>1378</v>
      </c>
      <c r="D55" s="341"/>
    </row>
    <row r="56" spans="1:4" s="22" customFormat="1" ht="15">
      <c r="A56" s="340"/>
      <c r="B56" s="336"/>
      <c r="C56" s="109" t="s">
        <v>1857</v>
      </c>
      <c r="D56" s="341"/>
    </row>
    <row r="57" spans="1:4" s="22" customFormat="1" ht="15">
      <c r="A57" s="340"/>
      <c r="B57" s="336"/>
      <c r="C57" s="109" t="s">
        <v>1858</v>
      </c>
      <c r="D57" s="341"/>
    </row>
    <row r="58" spans="1:4" s="22" customFormat="1" ht="15">
      <c r="A58" s="340"/>
      <c r="B58" s="336"/>
      <c r="C58" s="109" t="s">
        <v>1388</v>
      </c>
      <c r="D58" s="341"/>
    </row>
    <row r="59" spans="1:4" s="22" customFormat="1" ht="15">
      <c r="A59" s="340"/>
      <c r="B59" s="336"/>
      <c r="C59" s="109" t="s">
        <v>1381</v>
      </c>
      <c r="D59" s="341"/>
    </row>
    <row r="60" spans="1:4" s="22" customFormat="1" ht="15">
      <c r="A60" s="340"/>
      <c r="B60" s="336"/>
      <c r="C60" s="109" t="s">
        <v>1382</v>
      </c>
      <c r="D60" s="341"/>
    </row>
    <row r="61" spans="1:4" s="22" customFormat="1" ht="15">
      <c r="A61" s="340"/>
      <c r="B61" s="336"/>
      <c r="C61" s="109" t="s">
        <v>1383</v>
      </c>
      <c r="D61" s="341"/>
    </row>
    <row r="62" spans="1:4" s="22" customFormat="1" ht="15">
      <c r="A62" s="340"/>
      <c r="B62" s="336"/>
      <c r="C62" s="110" t="s">
        <v>1856</v>
      </c>
      <c r="D62" s="341"/>
    </row>
    <row r="63" spans="1:4" s="22" customFormat="1" ht="15">
      <c r="A63" s="340" t="s">
        <v>1341</v>
      </c>
      <c r="B63" s="336" t="s">
        <v>1435</v>
      </c>
      <c r="C63" s="108" t="s">
        <v>1395</v>
      </c>
      <c r="D63" s="341">
        <v>142</v>
      </c>
    </row>
    <row r="64" spans="1:4" s="22" customFormat="1" ht="15">
      <c r="A64" s="340"/>
      <c r="B64" s="336"/>
      <c r="C64" s="109" t="s">
        <v>1859</v>
      </c>
      <c r="D64" s="341"/>
    </row>
    <row r="65" spans="1:4" s="22" customFormat="1" ht="15">
      <c r="A65" s="340"/>
      <c r="B65" s="336"/>
      <c r="C65" s="110" t="s">
        <v>1856</v>
      </c>
      <c r="D65" s="341"/>
    </row>
    <row r="66" spans="1:4" s="22" customFormat="1" ht="15">
      <c r="A66" s="340" t="s">
        <v>490</v>
      </c>
      <c r="B66" s="336" t="s">
        <v>1436</v>
      </c>
      <c r="C66" s="108" t="s">
        <v>1860</v>
      </c>
      <c r="D66" s="341">
        <v>102</v>
      </c>
    </row>
    <row r="67" spans="1:4" s="22" customFormat="1" ht="15">
      <c r="A67" s="340"/>
      <c r="B67" s="336"/>
      <c r="C67" s="109" t="s">
        <v>1861</v>
      </c>
      <c r="D67" s="341"/>
    </row>
    <row r="68" spans="1:4" s="22" customFormat="1" ht="15">
      <c r="A68" s="340"/>
      <c r="B68" s="336"/>
      <c r="C68" s="110" t="s">
        <v>1862</v>
      </c>
      <c r="D68" s="341"/>
    </row>
    <row r="69" spans="1:4" s="22" customFormat="1" ht="15">
      <c r="A69" s="340" t="s">
        <v>1344</v>
      </c>
      <c r="B69" s="336" t="s">
        <v>1437</v>
      </c>
      <c r="C69" s="108" t="s">
        <v>1863</v>
      </c>
      <c r="D69" s="341">
        <v>182</v>
      </c>
    </row>
    <row r="70" spans="1:4" s="22" customFormat="1" ht="15">
      <c r="A70" s="340"/>
      <c r="B70" s="336"/>
      <c r="C70" s="109" t="s">
        <v>1861</v>
      </c>
      <c r="D70" s="341"/>
    </row>
    <row r="71" spans="1:4" s="22" customFormat="1" ht="15">
      <c r="A71" s="340"/>
      <c r="B71" s="336"/>
      <c r="C71" s="109" t="s">
        <v>1864</v>
      </c>
      <c r="D71" s="341"/>
    </row>
    <row r="72" spans="1:4" s="22" customFormat="1" ht="15">
      <c r="A72" s="340"/>
      <c r="B72" s="336"/>
      <c r="C72" s="110" t="s">
        <v>1865</v>
      </c>
      <c r="D72" s="341"/>
    </row>
    <row r="73" spans="1:4" s="22" customFormat="1" ht="15">
      <c r="A73" s="340" t="s">
        <v>858</v>
      </c>
      <c r="B73" s="336" t="s">
        <v>1438</v>
      </c>
      <c r="C73" s="108" t="s">
        <v>1422</v>
      </c>
      <c r="D73" s="341">
        <v>171.24</v>
      </c>
    </row>
    <row r="74" spans="1:4" s="22" customFormat="1" ht="15">
      <c r="A74" s="340"/>
      <c r="B74" s="336"/>
      <c r="C74" s="109" t="s">
        <v>1423</v>
      </c>
      <c r="D74" s="341"/>
    </row>
    <row r="75" spans="1:4" s="22" customFormat="1" ht="15">
      <c r="A75" s="340"/>
      <c r="B75" s="336"/>
      <c r="C75" s="109" t="s">
        <v>1424</v>
      </c>
      <c r="D75" s="341"/>
    </row>
    <row r="76" spans="1:4" s="22" customFormat="1" ht="30">
      <c r="A76" s="340"/>
      <c r="B76" s="336"/>
      <c r="C76" s="110" t="s">
        <v>1425</v>
      </c>
      <c r="D76" s="341"/>
    </row>
    <row r="77" spans="1:4" s="22" customFormat="1" ht="15">
      <c r="A77" s="340" t="s">
        <v>1347</v>
      </c>
      <c r="B77" s="336" t="s">
        <v>517</v>
      </c>
      <c r="C77" s="108" t="s">
        <v>1422</v>
      </c>
      <c r="D77" s="341">
        <v>211.24</v>
      </c>
    </row>
    <row r="78" spans="1:4" s="22" customFormat="1" ht="15">
      <c r="A78" s="340"/>
      <c r="B78" s="336"/>
      <c r="C78" s="109" t="s">
        <v>1423</v>
      </c>
      <c r="D78" s="341"/>
    </row>
    <row r="79" spans="1:4" s="22" customFormat="1" ht="15">
      <c r="A79" s="340"/>
      <c r="B79" s="336"/>
      <c r="C79" s="109" t="s">
        <v>1426</v>
      </c>
      <c r="D79" s="341"/>
    </row>
    <row r="80" spans="1:4" s="22" customFormat="1" ht="15">
      <c r="A80" s="340"/>
      <c r="B80" s="336"/>
      <c r="C80" s="109" t="s">
        <v>1427</v>
      </c>
      <c r="D80" s="341"/>
    </row>
    <row r="81" spans="1:4" s="22" customFormat="1" ht="30">
      <c r="A81" s="340"/>
      <c r="B81" s="336"/>
      <c r="C81" s="110" t="s">
        <v>1428</v>
      </c>
      <c r="D81" s="341"/>
    </row>
    <row r="82" spans="1:4" s="22" customFormat="1" ht="15">
      <c r="A82" s="340" t="s">
        <v>863</v>
      </c>
      <c r="B82" s="336" t="s">
        <v>1429</v>
      </c>
      <c r="C82" s="108" t="s">
        <v>1422</v>
      </c>
      <c r="D82" s="341">
        <v>217</v>
      </c>
    </row>
    <row r="83" spans="1:4" s="22" customFormat="1" ht="15">
      <c r="A83" s="340"/>
      <c r="B83" s="336"/>
      <c r="C83" s="109" t="s">
        <v>1430</v>
      </c>
      <c r="D83" s="341"/>
    </row>
    <row r="84" spans="1:4" s="22" customFormat="1" ht="15">
      <c r="A84" s="340"/>
      <c r="B84" s="336"/>
      <c r="C84" s="110" t="s">
        <v>1431</v>
      </c>
      <c r="D84" s="341"/>
    </row>
    <row r="85" s="22" customFormat="1" ht="15"/>
  </sheetData>
  <sheetProtection/>
  <mergeCells count="35">
    <mergeCell ref="D5:D22"/>
    <mergeCell ref="D23:D40"/>
    <mergeCell ref="A23:A40"/>
    <mergeCell ref="B23:B40"/>
    <mergeCell ref="A41:A43"/>
    <mergeCell ref="D82:D84"/>
    <mergeCell ref="D73:D76"/>
    <mergeCell ref="D77:D81"/>
    <mergeCell ref="D66:D68"/>
    <mergeCell ref="D69:D72"/>
    <mergeCell ref="D44:D53"/>
    <mergeCell ref="A82:A84"/>
    <mergeCell ref="B82:B84"/>
    <mergeCell ref="A77:A81"/>
    <mergeCell ref="B77:B81"/>
    <mergeCell ref="A73:A76"/>
    <mergeCell ref="B73:B76"/>
    <mergeCell ref="A63:A65"/>
    <mergeCell ref="B63:B65"/>
    <mergeCell ref="A66:A68"/>
    <mergeCell ref="B66:B68"/>
    <mergeCell ref="D63:D65"/>
    <mergeCell ref="D41:D43"/>
    <mergeCell ref="A54:A62"/>
    <mergeCell ref="B54:B62"/>
    <mergeCell ref="A1:D1"/>
    <mergeCell ref="A2:D2"/>
    <mergeCell ref="A69:A72"/>
    <mergeCell ref="B69:B72"/>
    <mergeCell ref="B41:B43"/>
    <mergeCell ref="A44:A53"/>
    <mergeCell ref="B44:B53"/>
    <mergeCell ref="D54:D62"/>
    <mergeCell ref="A5:A22"/>
    <mergeCell ref="B5:B22"/>
  </mergeCells>
  <printOptions/>
  <pageMargins left="0.7" right="0.7" top="0.75" bottom="0.75" header="0.3" footer="0.3"/>
  <pageSetup horizontalDpi="600" verticalDpi="600" orientation="portrait" paperSize="9" scale="61" r:id="rId1"/>
  <rowBreaks count="1" manualBreakCount="1">
    <brk id="62" max="255" man="1"/>
  </rowBreaks>
</worksheet>
</file>

<file path=xl/worksheets/sheet5.xml><?xml version="1.0" encoding="utf-8"?>
<worksheet xmlns="http://schemas.openxmlformats.org/spreadsheetml/2006/main" xmlns:r="http://schemas.openxmlformats.org/officeDocument/2006/relationships">
  <sheetPr>
    <tabColor rgb="FFFF0000"/>
  </sheetPr>
  <dimension ref="A1:D85"/>
  <sheetViews>
    <sheetView view="pageBreakPreview" zoomScale="60" zoomScalePageLayoutView="0" workbookViewId="0" topLeftCell="A1">
      <selection activeCell="D72" sqref="D72"/>
    </sheetView>
  </sheetViews>
  <sheetFormatPr defaultColWidth="9.140625" defaultRowHeight="15"/>
  <cols>
    <col min="1" max="1" width="9.140625" style="111" customWidth="1"/>
    <col min="2" max="2" width="66.7109375" style="112" customWidth="1"/>
    <col min="3" max="3" width="44.00390625" style="112" customWidth="1"/>
    <col min="4" max="4" width="29.7109375" style="112" customWidth="1"/>
    <col min="5" max="16384" width="9.140625" style="112" customWidth="1"/>
  </cols>
  <sheetData>
    <row r="1" spans="2:4" ht="39.75" customHeight="1">
      <c r="B1" s="343" t="s">
        <v>2137</v>
      </c>
      <c r="C1" s="343"/>
      <c r="D1" s="343"/>
    </row>
    <row r="3" ht="15.75">
      <c r="B3" s="113" t="s">
        <v>2100</v>
      </c>
    </row>
    <row r="4" spans="1:4" ht="71.25" customHeight="1">
      <c r="A4" s="114"/>
      <c r="B4" s="115" t="s">
        <v>106</v>
      </c>
      <c r="C4" s="115" t="s">
        <v>2172</v>
      </c>
      <c r="D4" s="115" t="s">
        <v>2173</v>
      </c>
    </row>
    <row r="5" spans="2:4" ht="39.75" customHeight="1">
      <c r="B5" s="116" t="s">
        <v>2138</v>
      </c>
      <c r="C5" s="117">
        <v>30</v>
      </c>
      <c r="D5" s="117">
        <f>C5+C5*20%</f>
        <v>36</v>
      </c>
    </row>
    <row r="6" spans="2:4" ht="50.25" customHeight="1">
      <c r="B6" s="116" t="s">
        <v>2174</v>
      </c>
      <c r="C6" s="117">
        <v>40</v>
      </c>
      <c r="D6" s="117">
        <f>C6+C6*20%</f>
        <v>48</v>
      </c>
    </row>
    <row r="7" spans="2:4" ht="30" customHeight="1">
      <c r="B7" s="116" t="s">
        <v>100</v>
      </c>
      <c r="C7" s="118" t="s">
        <v>107</v>
      </c>
      <c r="D7" s="118" t="s">
        <v>107</v>
      </c>
    </row>
    <row r="8" spans="1:4" ht="15" customHeight="1">
      <c r="A8" s="119"/>
      <c r="B8" s="137" t="s">
        <v>1979</v>
      </c>
      <c r="C8" s="118" t="s">
        <v>107</v>
      </c>
      <c r="D8" s="118" t="s">
        <v>107</v>
      </c>
    </row>
    <row r="9" spans="1:4" ht="15" customHeight="1">
      <c r="A9" s="119"/>
      <c r="B9" s="120" t="s">
        <v>1980</v>
      </c>
      <c r="C9" s="118" t="s">
        <v>107</v>
      </c>
      <c r="D9" s="118" t="s">
        <v>107</v>
      </c>
    </row>
    <row r="10" spans="1:4" ht="15" customHeight="1">
      <c r="A10" s="119"/>
      <c r="B10" s="120" t="s">
        <v>1981</v>
      </c>
      <c r="C10" s="118" t="s">
        <v>107</v>
      </c>
      <c r="D10" s="118" t="s">
        <v>107</v>
      </c>
    </row>
    <row r="11" spans="1:4" ht="35.25" customHeight="1">
      <c r="A11" s="119"/>
      <c r="B11" s="121" t="s">
        <v>1982</v>
      </c>
      <c r="C11" s="118" t="s">
        <v>107</v>
      </c>
      <c r="D11" s="118" t="s">
        <v>107</v>
      </c>
    </row>
    <row r="12" spans="1:4" ht="15" customHeight="1">
      <c r="A12" s="119"/>
      <c r="B12" s="120" t="s">
        <v>1983</v>
      </c>
      <c r="C12" s="118" t="s">
        <v>107</v>
      </c>
      <c r="D12" s="118" t="s">
        <v>107</v>
      </c>
    </row>
    <row r="13" spans="1:4" ht="15" customHeight="1">
      <c r="A13" s="119"/>
      <c r="B13" s="120" t="s">
        <v>1984</v>
      </c>
      <c r="C13" s="118" t="s">
        <v>107</v>
      </c>
      <c r="D13" s="118" t="s">
        <v>107</v>
      </c>
    </row>
    <row r="14" spans="1:4" ht="15" customHeight="1">
      <c r="A14" s="119"/>
      <c r="B14" s="120" t="s">
        <v>1985</v>
      </c>
      <c r="C14" s="118" t="s">
        <v>107</v>
      </c>
      <c r="D14" s="118" t="s">
        <v>107</v>
      </c>
    </row>
    <row r="15" spans="1:4" ht="15" customHeight="1">
      <c r="A15" s="119"/>
      <c r="B15" s="120" t="s">
        <v>1986</v>
      </c>
      <c r="C15" s="118" t="s">
        <v>107</v>
      </c>
      <c r="D15" s="118" t="s">
        <v>107</v>
      </c>
    </row>
    <row r="16" spans="1:4" ht="15" customHeight="1">
      <c r="A16" s="119"/>
      <c r="B16" s="122"/>
      <c r="C16" s="123"/>
      <c r="D16" s="123"/>
    </row>
    <row r="17" spans="1:4" ht="15" customHeight="1">
      <c r="A17" s="119"/>
      <c r="B17" s="124" t="s">
        <v>110</v>
      </c>
      <c r="C17" s="118"/>
      <c r="D17" s="123"/>
    </row>
    <row r="18" spans="1:4" ht="30.75">
      <c r="A18" s="119"/>
      <c r="B18" s="125" t="s">
        <v>2139</v>
      </c>
      <c r="C18" s="35" t="s">
        <v>2175</v>
      </c>
      <c r="D18" s="123"/>
    </row>
    <row r="19" spans="1:4" s="129" customFormat="1" ht="141" customHeight="1">
      <c r="A19" s="126"/>
      <c r="B19" s="125" t="s">
        <v>2140</v>
      </c>
      <c r="C19" s="127" t="s">
        <v>2176</v>
      </c>
      <c r="D19" s="128"/>
    </row>
    <row r="20" spans="1:4" ht="93.75" customHeight="1">
      <c r="A20" s="119"/>
      <c r="B20" s="125" t="s">
        <v>2177</v>
      </c>
      <c r="C20" s="35" t="s">
        <v>2178</v>
      </c>
      <c r="D20" s="123"/>
    </row>
    <row r="21" spans="1:4" ht="15" customHeight="1">
      <c r="A21" s="119"/>
      <c r="B21" s="122"/>
      <c r="C21" s="123"/>
      <c r="D21" s="123"/>
    </row>
    <row r="22" spans="3:4" ht="15.75">
      <c r="C22" s="130"/>
      <c r="D22" s="119"/>
    </row>
    <row r="23" spans="2:4" ht="93.75" customHeight="1">
      <c r="B23" s="344" t="s">
        <v>2136</v>
      </c>
      <c r="C23" s="344"/>
      <c r="D23" s="344"/>
    </row>
    <row r="24" spans="2:4" ht="111" customHeight="1">
      <c r="B24" s="34" t="s">
        <v>509</v>
      </c>
      <c r="C24" s="345" t="s">
        <v>2179</v>
      </c>
      <c r="D24" s="346"/>
    </row>
    <row r="25" spans="2:4" ht="89.25" customHeight="1">
      <c r="B25" s="347" t="s">
        <v>109</v>
      </c>
      <c r="C25" s="131" t="s">
        <v>2180</v>
      </c>
      <c r="D25" s="132">
        <v>28</v>
      </c>
    </row>
    <row r="26" spans="2:4" ht="291" customHeight="1">
      <c r="B26" s="347"/>
      <c r="C26" s="131" t="s">
        <v>2181</v>
      </c>
      <c r="D26" s="132">
        <v>42</v>
      </c>
    </row>
    <row r="27" spans="2:3" ht="15.75">
      <c r="B27" s="133"/>
      <c r="C27" s="134"/>
    </row>
    <row r="28" spans="2:3" ht="15.75">
      <c r="B28" s="133"/>
      <c r="C28" s="134"/>
    </row>
    <row r="29" spans="1:2" ht="31.5">
      <c r="A29" s="135" t="s">
        <v>1143</v>
      </c>
      <c r="B29" s="105" t="s">
        <v>2135</v>
      </c>
    </row>
    <row r="30" spans="1:2" ht="15">
      <c r="A30" s="90">
        <v>1</v>
      </c>
      <c r="B30" s="120" t="s">
        <v>1990</v>
      </c>
    </row>
    <row r="31" spans="1:2" ht="15">
      <c r="A31" s="90">
        <v>2</v>
      </c>
      <c r="B31" s="120" t="s">
        <v>1991</v>
      </c>
    </row>
    <row r="32" spans="1:2" ht="15">
      <c r="A32" s="90">
        <v>3</v>
      </c>
      <c r="B32" s="120" t="s">
        <v>1992</v>
      </c>
    </row>
    <row r="33" spans="1:2" ht="15">
      <c r="A33" s="90">
        <v>4</v>
      </c>
      <c r="B33" s="120" t="s">
        <v>1993</v>
      </c>
    </row>
    <row r="34" spans="1:2" ht="15">
      <c r="A34" s="90">
        <v>5</v>
      </c>
      <c r="B34" s="120" t="s">
        <v>1994</v>
      </c>
    </row>
    <row r="35" spans="1:2" ht="15">
      <c r="A35" s="90">
        <v>6</v>
      </c>
      <c r="B35" s="120" t="s">
        <v>1995</v>
      </c>
    </row>
    <row r="36" spans="1:2" ht="15">
      <c r="A36" s="90">
        <v>7</v>
      </c>
      <c r="B36" s="120" t="s">
        <v>1996</v>
      </c>
    </row>
    <row r="37" spans="1:2" ht="15">
      <c r="A37" s="90">
        <v>8</v>
      </c>
      <c r="B37" s="120" t="s">
        <v>1997</v>
      </c>
    </row>
    <row r="38" spans="1:2" ht="15">
      <c r="A38" s="90">
        <v>9</v>
      </c>
      <c r="B38" s="120" t="s">
        <v>1998</v>
      </c>
    </row>
    <row r="39" spans="1:2" ht="15">
      <c r="A39" s="90">
        <v>10</v>
      </c>
      <c r="B39" s="120" t="s">
        <v>1999</v>
      </c>
    </row>
    <row r="40" spans="1:2" ht="15">
      <c r="A40" s="90">
        <v>11</v>
      </c>
      <c r="B40" s="120" t="s">
        <v>2000</v>
      </c>
    </row>
    <row r="41" spans="1:2" ht="15">
      <c r="A41" s="90">
        <v>12</v>
      </c>
      <c r="B41" s="120" t="s">
        <v>2001</v>
      </c>
    </row>
    <row r="42" spans="1:2" ht="15">
      <c r="A42" s="90">
        <v>13</v>
      </c>
      <c r="B42" s="120" t="s">
        <v>2002</v>
      </c>
    </row>
    <row r="43" spans="1:2" ht="15">
      <c r="A43" s="90">
        <v>14</v>
      </c>
      <c r="B43" s="120" t="s">
        <v>2003</v>
      </c>
    </row>
    <row r="44" spans="1:2" ht="15">
      <c r="A44" s="90">
        <v>15</v>
      </c>
      <c r="B44" s="120" t="s">
        <v>2004</v>
      </c>
    </row>
    <row r="45" spans="1:2" ht="15">
      <c r="A45" s="90">
        <v>16</v>
      </c>
      <c r="B45" s="120" t="s">
        <v>2005</v>
      </c>
    </row>
    <row r="46" spans="1:2" ht="15">
      <c r="A46" s="90">
        <v>17</v>
      </c>
      <c r="B46" s="120" t="s">
        <v>2006</v>
      </c>
    </row>
    <row r="47" spans="1:2" ht="15">
      <c r="A47" s="90">
        <v>18</v>
      </c>
      <c r="B47" s="120" t="s">
        <v>2007</v>
      </c>
    </row>
    <row r="48" spans="1:2" ht="15">
      <c r="A48" s="90">
        <v>19</v>
      </c>
      <c r="B48" s="120" t="s">
        <v>2008</v>
      </c>
    </row>
    <row r="49" spans="1:2" ht="15">
      <c r="A49" s="90">
        <v>20</v>
      </c>
      <c r="B49" s="120" t="s">
        <v>2009</v>
      </c>
    </row>
    <row r="50" spans="1:2" ht="15">
      <c r="A50" s="90">
        <v>21</v>
      </c>
      <c r="B50" s="120" t="s">
        <v>2010</v>
      </c>
    </row>
    <row r="51" spans="1:2" ht="15">
      <c r="A51" s="90">
        <v>22</v>
      </c>
      <c r="B51" s="120" t="s">
        <v>2011</v>
      </c>
    </row>
    <row r="52" spans="1:2" ht="15">
      <c r="A52" s="90">
        <v>23</v>
      </c>
      <c r="B52" s="120" t="s">
        <v>2012</v>
      </c>
    </row>
    <row r="53" spans="1:2" ht="15">
      <c r="A53" s="90">
        <v>24</v>
      </c>
      <c r="B53" s="120" t="s">
        <v>2013</v>
      </c>
    </row>
    <row r="54" spans="1:2" ht="15">
      <c r="A54" s="90">
        <v>25</v>
      </c>
      <c r="B54" s="120" t="s">
        <v>2014</v>
      </c>
    </row>
    <row r="55" spans="1:2" ht="15">
      <c r="A55" s="90">
        <v>26</v>
      </c>
      <c r="B55" s="120" t="s">
        <v>2015</v>
      </c>
    </row>
    <row r="56" spans="1:2" ht="15">
      <c r="A56" s="90">
        <v>27</v>
      </c>
      <c r="B56" s="120" t="s">
        <v>2016</v>
      </c>
    </row>
    <row r="57" spans="1:2" ht="15">
      <c r="A57" s="90">
        <v>28</v>
      </c>
      <c r="B57" s="120" t="s">
        <v>2017</v>
      </c>
    </row>
    <row r="58" spans="1:2" ht="15">
      <c r="A58" s="90">
        <v>29</v>
      </c>
      <c r="B58" s="120" t="s">
        <v>2018</v>
      </c>
    </row>
    <row r="59" spans="1:2" ht="15">
      <c r="A59" s="90">
        <v>30</v>
      </c>
      <c r="B59" s="120" t="s">
        <v>2019</v>
      </c>
    </row>
    <row r="60" spans="1:2" ht="15">
      <c r="A60" s="90">
        <v>31</v>
      </c>
      <c r="B60" s="120" t="s">
        <v>2020</v>
      </c>
    </row>
    <row r="61" spans="1:2" ht="15">
      <c r="A61" s="90">
        <v>32</v>
      </c>
      <c r="B61" s="120" t="s">
        <v>2021</v>
      </c>
    </row>
    <row r="62" spans="1:2" ht="15">
      <c r="A62" s="90">
        <v>33</v>
      </c>
      <c r="B62" s="120" t="s">
        <v>2022</v>
      </c>
    </row>
    <row r="63" spans="1:2" ht="15">
      <c r="A63" s="90">
        <v>34</v>
      </c>
      <c r="B63" s="120" t="s">
        <v>2023</v>
      </c>
    </row>
    <row r="64" spans="1:2" ht="15">
      <c r="A64" s="90">
        <v>35</v>
      </c>
      <c r="B64" s="120" t="s">
        <v>2024</v>
      </c>
    </row>
    <row r="65" spans="1:2" ht="15">
      <c r="A65" s="90">
        <v>36</v>
      </c>
      <c r="B65" s="120" t="s">
        <v>2025</v>
      </c>
    </row>
    <row r="66" spans="1:2" ht="15">
      <c r="A66" s="90">
        <v>37</v>
      </c>
      <c r="B66" s="120" t="s">
        <v>2026</v>
      </c>
    </row>
    <row r="67" spans="1:2" ht="30">
      <c r="A67" s="90">
        <v>38</v>
      </c>
      <c r="B67" s="137" t="s">
        <v>2027</v>
      </c>
    </row>
    <row r="68" spans="1:2" ht="15">
      <c r="A68" s="90">
        <v>39</v>
      </c>
      <c r="B68" s="120" t="s">
        <v>2028</v>
      </c>
    </row>
    <row r="69" spans="1:2" ht="15">
      <c r="A69" s="90">
        <v>40</v>
      </c>
      <c r="B69" s="120" t="s">
        <v>2029</v>
      </c>
    </row>
    <row r="70" spans="1:2" ht="15">
      <c r="A70" s="90">
        <v>41</v>
      </c>
      <c r="B70" s="120" t="s">
        <v>2030</v>
      </c>
    </row>
    <row r="71" spans="1:2" ht="15">
      <c r="A71" s="90">
        <v>42</v>
      </c>
      <c r="B71" s="120" t="s">
        <v>2031</v>
      </c>
    </row>
    <row r="72" spans="1:2" ht="15">
      <c r="A72" s="90">
        <v>43</v>
      </c>
      <c r="B72" s="120" t="s">
        <v>2032</v>
      </c>
    </row>
    <row r="73" spans="1:2" ht="15">
      <c r="A73" s="90">
        <v>44</v>
      </c>
      <c r="B73" s="120" t="s">
        <v>2033</v>
      </c>
    </row>
    <row r="74" spans="1:2" ht="15">
      <c r="A74" s="90">
        <v>45</v>
      </c>
      <c r="B74" s="120" t="s">
        <v>2034</v>
      </c>
    </row>
    <row r="75" spans="1:2" ht="15">
      <c r="A75" s="90">
        <v>46</v>
      </c>
      <c r="B75" s="120" t="s">
        <v>2035</v>
      </c>
    </row>
    <row r="76" spans="1:2" ht="15">
      <c r="A76" s="90">
        <v>47</v>
      </c>
      <c r="B76" s="120" t="s">
        <v>2036</v>
      </c>
    </row>
    <row r="77" spans="1:2" ht="15">
      <c r="A77" s="90">
        <v>48</v>
      </c>
      <c r="B77" s="120" t="s">
        <v>2037</v>
      </c>
    </row>
    <row r="78" spans="1:2" ht="15">
      <c r="A78" s="90">
        <v>49</v>
      </c>
      <c r="B78" s="120" t="s">
        <v>2038</v>
      </c>
    </row>
    <row r="79" spans="2:3" ht="47.25" customHeight="1">
      <c r="B79" s="342" t="s">
        <v>105</v>
      </c>
      <c r="C79" s="342"/>
    </row>
    <row r="80" ht="15">
      <c r="B80" s="112" t="s">
        <v>108</v>
      </c>
    </row>
    <row r="83" spans="2:3" ht="31.5">
      <c r="B83" s="37" t="s">
        <v>53</v>
      </c>
      <c r="C83" s="115" t="s">
        <v>54</v>
      </c>
    </row>
    <row r="84" spans="2:3" ht="15" customHeight="1">
      <c r="B84" s="36" t="s">
        <v>1967</v>
      </c>
      <c r="C84" s="136">
        <v>13</v>
      </c>
    </row>
    <row r="85" spans="2:3" ht="15" customHeight="1">
      <c r="B85" s="36" t="s">
        <v>1968</v>
      </c>
      <c r="C85" s="136">
        <v>140</v>
      </c>
    </row>
  </sheetData>
  <sheetProtection/>
  <mergeCells count="5">
    <mergeCell ref="B79:C79"/>
    <mergeCell ref="B1:D1"/>
    <mergeCell ref="B23:D23"/>
    <mergeCell ref="C24:D24"/>
    <mergeCell ref="B25:B26"/>
  </mergeCells>
  <printOptions/>
  <pageMargins left="0.7" right="0.7" top="0.75" bottom="0.75" header="0.3" footer="0.3"/>
  <pageSetup horizontalDpi="600" verticalDpi="600" orientation="portrait" paperSize="9" scale="55" r:id="rId1"/>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rgb="FFFF0000"/>
  </sheetPr>
  <dimension ref="A1:H97"/>
  <sheetViews>
    <sheetView view="pageBreakPreview" zoomScale="60" zoomScalePageLayoutView="0" workbookViewId="0" topLeftCell="A35">
      <selection activeCell="F58" sqref="F58"/>
    </sheetView>
  </sheetViews>
  <sheetFormatPr defaultColWidth="9.140625" defaultRowHeight="15"/>
  <cols>
    <col min="1" max="1" width="11.57421875" style="140" customWidth="1"/>
    <col min="2" max="2" width="60.421875" style="139" customWidth="1"/>
    <col min="3" max="3" width="10.8515625" style="139" bestFit="1" customWidth="1"/>
    <col min="4" max="4" width="18.140625" style="141" customWidth="1"/>
    <col min="5" max="5" width="16.421875" style="141" customWidth="1"/>
    <col min="6" max="6" width="22.00390625" style="141" customWidth="1"/>
    <col min="7" max="16384" width="9.140625" style="139" customWidth="1"/>
  </cols>
  <sheetData>
    <row r="1" spans="1:6" ht="15" customHeight="1">
      <c r="A1" s="356" t="s">
        <v>103</v>
      </c>
      <c r="B1" s="356"/>
      <c r="C1" s="356"/>
      <c r="D1" s="356"/>
      <c r="E1" s="356"/>
      <c r="F1" s="356"/>
    </row>
    <row r="2" ht="15.75">
      <c r="B2" s="138"/>
    </row>
    <row r="3" spans="1:6" ht="33.75" customHeight="1">
      <c r="A3" s="348" t="s">
        <v>2048</v>
      </c>
      <c r="B3" s="348" t="s">
        <v>2049</v>
      </c>
      <c r="C3" s="349" t="s">
        <v>899</v>
      </c>
      <c r="D3" s="373" t="s">
        <v>1032</v>
      </c>
      <c r="E3" s="374"/>
      <c r="F3" s="375"/>
    </row>
    <row r="4" spans="1:6" ht="76.5" customHeight="1">
      <c r="A4" s="371"/>
      <c r="B4" s="371"/>
      <c r="C4" s="372"/>
      <c r="D4" s="143" t="s">
        <v>60</v>
      </c>
      <c r="E4" s="143" t="s">
        <v>2050</v>
      </c>
      <c r="F4" s="143" t="s">
        <v>61</v>
      </c>
    </row>
    <row r="5" spans="1:6" ht="15.75">
      <c r="A5" s="144" t="s">
        <v>46</v>
      </c>
      <c r="B5" s="145" t="s">
        <v>47</v>
      </c>
      <c r="C5" s="144" t="s">
        <v>48</v>
      </c>
      <c r="D5" s="146" t="s">
        <v>57</v>
      </c>
      <c r="E5" s="146" t="s">
        <v>56</v>
      </c>
      <c r="F5" s="146" t="s">
        <v>59</v>
      </c>
    </row>
    <row r="6" spans="1:6" ht="45">
      <c r="A6" s="147" t="s">
        <v>2051</v>
      </c>
      <c r="B6" s="148" t="s">
        <v>2141</v>
      </c>
      <c r="C6" s="149">
        <v>133</v>
      </c>
      <c r="D6" s="150">
        <v>1</v>
      </c>
      <c r="E6" s="150">
        <v>0.6</v>
      </c>
      <c r="F6" s="150">
        <v>1</v>
      </c>
    </row>
    <row r="7" spans="1:8" ht="45">
      <c r="A7" s="151"/>
      <c r="B7" s="152" t="s">
        <v>477</v>
      </c>
      <c r="C7" s="153"/>
      <c r="D7" s="154"/>
      <c r="E7" s="154"/>
      <c r="F7" s="154"/>
      <c r="H7" s="155"/>
    </row>
    <row r="8" spans="1:6" ht="15">
      <c r="A8" s="151" t="s">
        <v>478</v>
      </c>
      <c r="B8" s="152" t="s">
        <v>479</v>
      </c>
      <c r="C8" s="156">
        <v>94</v>
      </c>
      <c r="D8" s="150">
        <v>1</v>
      </c>
      <c r="E8" s="150">
        <v>1</v>
      </c>
      <c r="F8" s="150">
        <v>1</v>
      </c>
    </row>
    <row r="9" spans="1:6" ht="30">
      <c r="A9" s="137" t="s">
        <v>480</v>
      </c>
      <c r="B9" s="121" t="s">
        <v>481</v>
      </c>
      <c r="C9" s="157">
        <v>120</v>
      </c>
      <c r="D9" s="150">
        <v>1</v>
      </c>
      <c r="E9" s="150">
        <v>0.6</v>
      </c>
      <c r="F9" s="150">
        <v>1</v>
      </c>
    </row>
    <row r="10" spans="1:6" ht="30">
      <c r="A10" s="137">
        <v>2.2</v>
      </c>
      <c r="B10" s="121" t="s">
        <v>588</v>
      </c>
      <c r="C10" s="157">
        <v>150</v>
      </c>
      <c r="D10" s="150">
        <v>1</v>
      </c>
      <c r="E10" s="150">
        <v>1</v>
      </c>
      <c r="F10" s="150">
        <v>1</v>
      </c>
    </row>
    <row r="11" spans="1:6" ht="15">
      <c r="A11" s="137" t="s">
        <v>482</v>
      </c>
      <c r="B11" s="121" t="s">
        <v>483</v>
      </c>
      <c r="C11" s="157">
        <v>97</v>
      </c>
      <c r="D11" s="150">
        <v>1</v>
      </c>
      <c r="E11" s="150">
        <v>0.6</v>
      </c>
      <c r="F11" s="150">
        <v>1</v>
      </c>
    </row>
    <row r="12" spans="1:6" ht="15">
      <c r="A12" s="137" t="s">
        <v>484</v>
      </c>
      <c r="B12" s="121" t="s">
        <v>485</v>
      </c>
      <c r="C12" s="157">
        <v>39</v>
      </c>
      <c r="D12" s="150">
        <v>1</v>
      </c>
      <c r="E12" s="150">
        <v>1</v>
      </c>
      <c r="F12" s="150">
        <v>1</v>
      </c>
    </row>
    <row r="13" spans="1:6" ht="15">
      <c r="A13" s="137" t="s">
        <v>486</v>
      </c>
      <c r="B13" s="121" t="s">
        <v>487</v>
      </c>
      <c r="C13" s="157">
        <v>109</v>
      </c>
      <c r="D13" s="150">
        <v>1</v>
      </c>
      <c r="E13" s="150">
        <v>0.6</v>
      </c>
      <c r="F13" s="150">
        <v>1</v>
      </c>
    </row>
    <row r="14" spans="1:6" ht="30">
      <c r="A14" s="137" t="s">
        <v>488</v>
      </c>
      <c r="B14" s="121" t="s">
        <v>489</v>
      </c>
      <c r="C14" s="157">
        <v>109</v>
      </c>
      <c r="D14" s="150">
        <v>1</v>
      </c>
      <c r="E14" s="150">
        <v>1</v>
      </c>
      <c r="F14" s="150">
        <v>1</v>
      </c>
    </row>
    <row r="15" spans="1:6" ht="15">
      <c r="A15" s="137" t="s">
        <v>490</v>
      </c>
      <c r="B15" s="121" t="s">
        <v>491</v>
      </c>
      <c r="C15" s="157">
        <v>94</v>
      </c>
      <c r="D15" s="150">
        <v>1</v>
      </c>
      <c r="E15" s="150">
        <v>1</v>
      </c>
      <c r="F15" s="150">
        <v>1</v>
      </c>
    </row>
    <row r="16" spans="1:6" ht="15">
      <c r="A16" s="137" t="s">
        <v>589</v>
      </c>
      <c r="B16" s="121" t="s">
        <v>590</v>
      </c>
      <c r="C16" s="157">
        <v>40</v>
      </c>
      <c r="D16" s="150">
        <v>1</v>
      </c>
      <c r="E16" s="150">
        <v>0.6</v>
      </c>
      <c r="F16" s="150">
        <v>1</v>
      </c>
    </row>
    <row r="17" spans="1:6" ht="15">
      <c r="A17" s="137" t="s">
        <v>492</v>
      </c>
      <c r="B17" s="121" t="s">
        <v>2105</v>
      </c>
      <c r="C17" s="157">
        <v>20</v>
      </c>
      <c r="D17" s="150">
        <v>1</v>
      </c>
      <c r="E17" s="158"/>
      <c r="F17" s="158"/>
    </row>
    <row r="18" spans="1:6" ht="15">
      <c r="A18" s="147" t="s">
        <v>858</v>
      </c>
      <c r="B18" s="148" t="s">
        <v>859</v>
      </c>
      <c r="C18" s="159">
        <v>70</v>
      </c>
      <c r="D18" s="150">
        <v>1</v>
      </c>
      <c r="E18" s="150">
        <v>0.6</v>
      </c>
      <c r="F18" s="150">
        <v>1</v>
      </c>
    </row>
    <row r="19" spans="1:6" ht="15">
      <c r="A19" s="147" t="s">
        <v>860</v>
      </c>
      <c r="B19" s="148" t="s">
        <v>861</v>
      </c>
      <c r="C19" s="159">
        <v>86</v>
      </c>
      <c r="D19" s="150">
        <v>1</v>
      </c>
      <c r="E19" s="150">
        <v>1</v>
      </c>
      <c r="F19" s="150">
        <v>1</v>
      </c>
    </row>
    <row r="20" spans="1:6" ht="45">
      <c r="A20" s="151"/>
      <c r="B20" s="152" t="s">
        <v>862</v>
      </c>
      <c r="C20" s="156"/>
      <c r="D20" s="160"/>
      <c r="E20" s="161"/>
      <c r="F20" s="162"/>
    </row>
    <row r="21" spans="1:6" ht="15">
      <c r="A21" s="151" t="s">
        <v>863</v>
      </c>
      <c r="B21" s="152" t="s">
        <v>864</v>
      </c>
      <c r="C21" s="156">
        <v>47</v>
      </c>
      <c r="D21" s="150">
        <v>1</v>
      </c>
      <c r="E21" s="161"/>
      <c r="F21" s="161"/>
    </row>
    <row r="22" spans="1:6" ht="15">
      <c r="A22" s="147" t="s">
        <v>865</v>
      </c>
      <c r="B22" s="148" t="s">
        <v>866</v>
      </c>
      <c r="C22" s="159">
        <v>62</v>
      </c>
      <c r="D22" s="150">
        <v>1</v>
      </c>
      <c r="E22" s="150">
        <v>1</v>
      </c>
      <c r="F22" s="150">
        <v>1</v>
      </c>
    </row>
    <row r="23" spans="1:6" ht="15">
      <c r="A23" s="147" t="s">
        <v>867</v>
      </c>
      <c r="B23" s="163" t="s">
        <v>868</v>
      </c>
      <c r="C23" s="159">
        <v>850</v>
      </c>
      <c r="D23" s="164"/>
      <c r="E23" s="150">
        <v>0.6</v>
      </c>
      <c r="F23" s="150">
        <v>1</v>
      </c>
    </row>
    <row r="24" spans="1:6" ht="15">
      <c r="A24" s="151"/>
      <c r="B24" s="165" t="s">
        <v>869</v>
      </c>
      <c r="C24" s="156"/>
      <c r="D24" s="166"/>
      <c r="E24" s="167"/>
      <c r="F24" s="161"/>
    </row>
    <row r="25" spans="1:6" ht="15">
      <c r="A25" s="147" t="s">
        <v>870</v>
      </c>
      <c r="B25" s="148" t="s">
        <v>871</v>
      </c>
      <c r="C25" s="159">
        <v>78</v>
      </c>
      <c r="D25" s="168"/>
      <c r="E25" s="150">
        <v>1</v>
      </c>
      <c r="F25" s="150">
        <v>1</v>
      </c>
    </row>
    <row r="26" spans="1:6" ht="15">
      <c r="A26" s="151"/>
      <c r="B26" s="152" t="s">
        <v>872</v>
      </c>
      <c r="C26" s="156"/>
      <c r="D26" s="160"/>
      <c r="E26" s="167"/>
      <c r="F26" s="162"/>
    </row>
    <row r="27" spans="1:6" ht="15">
      <c r="A27" s="147" t="s">
        <v>873</v>
      </c>
      <c r="B27" s="148" t="s">
        <v>874</v>
      </c>
      <c r="C27" s="159">
        <v>150</v>
      </c>
      <c r="D27" s="164"/>
      <c r="E27" s="150">
        <v>1</v>
      </c>
      <c r="F27" s="150">
        <v>1</v>
      </c>
    </row>
    <row r="28" spans="1:6" ht="15">
      <c r="A28" s="151"/>
      <c r="B28" s="152" t="s">
        <v>875</v>
      </c>
      <c r="C28" s="156"/>
      <c r="D28" s="169"/>
      <c r="E28" s="161"/>
      <c r="F28" s="162"/>
    </row>
    <row r="29" spans="1:6" ht="15">
      <c r="A29" s="151" t="s">
        <v>876</v>
      </c>
      <c r="B29" s="152" t="s">
        <v>877</v>
      </c>
      <c r="C29" s="156">
        <v>78</v>
      </c>
      <c r="D29" s="150">
        <v>1</v>
      </c>
      <c r="E29" s="150">
        <v>0.6</v>
      </c>
      <c r="F29" s="150">
        <v>1</v>
      </c>
    </row>
    <row r="30" spans="1:6" ht="30">
      <c r="A30" s="137" t="s">
        <v>878</v>
      </c>
      <c r="B30" s="121" t="s">
        <v>879</v>
      </c>
      <c r="C30" s="157">
        <v>170</v>
      </c>
      <c r="D30" s="150">
        <v>1</v>
      </c>
      <c r="E30" s="150">
        <v>0.6</v>
      </c>
      <c r="F30" s="150">
        <v>1</v>
      </c>
    </row>
    <row r="31" spans="1:6" ht="15">
      <c r="A31" s="137" t="s">
        <v>880</v>
      </c>
      <c r="B31" s="121" t="s">
        <v>881</v>
      </c>
      <c r="C31" s="157">
        <v>100</v>
      </c>
      <c r="D31" s="150">
        <v>1</v>
      </c>
      <c r="E31" s="150">
        <v>0.6</v>
      </c>
      <c r="F31" s="150">
        <v>1</v>
      </c>
    </row>
    <row r="32" spans="1:6" ht="45">
      <c r="A32" s="137" t="s">
        <v>882</v>
      </c>
      <c r="B32" s="121" t="s">
        <v>883</v>
      </c>
      <c r="C32" s="157">
        <v>546</v>
      </c>
      <c r="D32" s="150">
        <v>1</v>
      </c>
      <c r="E32" s="158"/>
      <c r="F32" s="158"/>
    </row>
    <row r="33" spans="1:6" ht="30">
      <c r="A33" s="137" t="s">
        <v>884</v>
      </c>
      <c r="B33" s="121" t="s">
        <v>885</v>
      </c>
      <c r="C33" s="157">
        <v>20</v>
      </c>
      <c r="D33" s="150">
        <v>1</v>
      </c>
      <c r="E33" s="158"/>
      <c r="F33" s="158"/>
    </row>
    <row r="34" spans="1:6" ht="30">
      <c r="A34" s="137" t="s">
        <v>886</v>
      </c>
      <c r="B34" s="121" t="s">
        <v>887</v>
      </c>
      <c r="C34" s="157">
        <v>780</v>
      </c>
      <c r="D34" s="150">
        <v>1</v>
      </c>
      <c r="E34" s="158"/>
      <c r="F34" s="158"/>
    </row>
    <row r="35" spans="1:6" ht="15">
      <c r="A35" s="147" t="s">
        <v>888</v>
      </c>
      <c r="B35" s="148" t="s">
        <v>889</v>
      </c>
      <c r="C35" s="159">
        <v>20</v>
      </c>
      <c r="D35" s="150">
        <v>1</v>
      </c>
      <c r="E35" s="170"/>
      <c r="F35" s="170"/>
    </row>
    <row r="36" spans="1:6" ht="15">
      <c r="A36" s="171" t="s">
        <v>890</v>
      </c>
      <c r="B36" s="148" t="s">
        <v>891</v>
      </c>
      <c r="C36" s="172">
        <v>390</v>
      </c>
      <c r="D36" s="150">
        <v>1</v>
      </c>
      <c r="E36" s="164" t="s">
        <v>62</v>
      </c>
      <c r="F36" s="170"/>
    </row>
    <row r="37" spans="1:6" ht="75">
      <c r="A37" s="173"/>
      <c r="B37" s="174" t="s">
        <v>892</v>
      </c>
      <c r="C37" s="175"/>
      <c r="D37" s="167"/>
      <c r="E37" s="166"/>
      <c r="F37" s="167"/>
    </row>
    <row r="38" spans="1:6" ht="30">
      <c r="A38" s="176"/>
      <c r="B38" s="152" t="s">
        <v>893</v>
      </c>
      <c r="C38" s="177"/>
      <c r="D38" s="161"/>
      <c r="E38" s="169"/>
      <c r="F38" s="161"/>
    </row>
    <row r="39" spans="1:6" ht="15">
      <c r="A39" s="178" t="s">
        <v>894</v>
      </c>
      <c r="B39" s="174" t="s">
        <v>895</v>
      </c>
      <c r="C39" s="179">
        <v>468</v>
      </c>
      <c r="D39" s="150">
        <v>1</v>
      </c>
      <c r="E39" s="167"/>
      <c r="F39" s="167"/>
    </row>
    <row r="40" spans="1:6" ht="15">
      <c r="A40" s="147" t="s">
        <v>896</v>
      </c>
      <c r="B40" s="148" t="s">
        <v>897</v>
      </c>
      <c r="C40" s="172">
        <v>78</v>
      </c>
      <c r="D40" s="150">
        <v>1</v>
      </c>
      <c r="E40" s="164"/>
      <c r="F40" s="170"/>
    </row>
    <row r="41" spans="1:6" ht="15">
      <c r="A41" s="151"/>
      <c r="B41" s="152" t="s">
        <v>898</v>
      </c>
      <c r="C41" s="180"/>
      <c r="D41" s="181"/>
      <c r="E41" s="182"/>
      <c r="F41" s="181"/>
    </row>
    <row r="42" spans="1:6" ht="15">
      <c r="A42" s="137">
        <v>25</v>
      </c>
      <c r="B42" s="163" t="s">
        <v>591</v>
      </c>
      <c r="C42" s="183">
        <v>70</v>
      </c>
      <c r="D42" s="184" t="s">
        <v>592</v>
      </c>
      <c r="E42" s="184"/>
      <c r="F42" s="184"/>
    </row>
    <row r="43" spans="1:6" ht="30">
      <c r="A43" s="137"/>
      <c r="B43" s="185" t="s">
        <v>593</v>
      </c>
      <c r="C43" s="183"/>
      <c r="D43" s="184"/>
      <c r="E43" s="184"/>
      <c r="F43" s="184"/>
    </row>
    <row r="44" spans="3:6" ht="15">
      <c r="C44" s="186"/>
      <c r="D44" s="187"/>
      <c r="E44" s="187"/>
      <c r="F44" s="187"/>
    </row>
    <row r="45" spans="3:8" ht="15">
      <c r="C45" s="186"/>
      <c r="D45" s="187"/>
      <c r="E45" s="187"/>
      <c r="F45" s="187"/>
      <c r="G45" s="188"/>
      <c r="H45" s="188"/>
    </row>
    <row r="46" spans="1:8" ht="15" customHeight="1">
      <c r="A46" s="356" t="s">
        <v>104</v>
      </c>
      <c r="B46" s="356"/>
      <c r="C46" s="356"/>
      <c r="D46" s="356"/>
      <c r="E46" s="356"/>
      <c r="F46" s="356"/>
      <c r="G46" s="188"/>
      <c r="H46" s="188"/>
    </row>
    <row r="47" spans="3:8" ht="15">
      <c r="C47" s="186"/>
      <c r="D47" s="187"/>
      <c r="E47" s="187"/>
      <c r="F47" s="187"/>
      <c r="G47" s="188"/>
      <c r="H47" s="188"/>
    </row>
    <row r="48" spans="1:8" ht="43.5" customHeight="1">
      <c r="A48" s="348" t="s">
        <v>2048</v>
      </c>
      <c r="B48" s="348" t="s">
        <v>2049</v>
      </c>
      <c r="C48" s="349" t="s">
        <v>899</v>
      </c>
      <c r="D48" s="370" t="s">
        <v>900</v>
      </c>
      <c r="E48" s="351"/>
      <c r="F48" s="351"/>
      <c r="G48" s="189"/>
      <c r="H48" s="189"/>
    </row>
    <row r="49" spans="1:8" ht="15.75">
      <c r="A49" s="348"/>
      <c r="B49" s="348"/>
      <c r="C49" s="349"/>
      <c r="D49" s="370"/>
      <c r="E49" s="190"/>
      <c r="F49" s="190"/>
      <c r="G49" s="188"/>
      <c r="H49" s="188"/>
    </row>
    <row r="50" spans="1:6" ht="15.75">
      <c r="A50" s="144" t="s">
        <v>46</v>
      </c>
      <c r="B50" s="145" t="s">
        <v>47</v>
      </c>
      <c r="C50" s="144" t="s">
        <v>48</v>
      </c>
      <c r="D50" s="115"/>
      <c r="E50" s="190"/>
      <c r="F50" s="190"/>
    </row>
    <row r="51" spans="1:7" ht="15">
      <c r="A51" s="147" t="s">
        <v>594</v>
      </c>
      <c r="B51" s="191" t="s">
        <v>588</v>
      </c>
      <c r="C51" s="192">
        <v>150</v>
      </c>
      <c r="D51" s="193">
        <v>1</v>
      </c>
      <c r="E51" s="194"/>
      <c r="F51" s="194"/>
      <c r="G51" s="188"/>
    </row>
    <row r="52" spans="1:7" s="199" customFormat="1" ht="15">
      <c r="A52" s="195" t="s">
        <v>484</v>
      </c>
      <c r="B52" s="125" t="s">
        <v>485</v>
      </c>
      <c r="C52" s="196">
        <v>39</v>
      </c>
      <c r="D52" s="193">
        <v>1</v>
      </c>
      <c r="E52" s="197"/>
      <c r="F52" s="197"/>
      <c r="G52" s="198"/>
    </row>
    <row r="53" spans="1:7" s="199" customFormat="1" ht="30">
      <c r="A53" s="195" t="s">
        <v>488</v>
      </c>
      <c r="B53" s="125" t="s">
        <v>489</v>
      </c>
      <c r="C53" s="196">
        <v>109</v>
      </c>
      <c r="D53" s="193">
        <v>1</v>
      </c>
      <c r="E53" s="197"/>
      <c r="F53" s="197"/>
      <c r="G53" s="198"/>
    </row>
    <row r="54" spans="1:7" s="199" customFormat="1" ht="15">
      <c r="A54" s="200" t="s">
        <v>490</v>
      </c>
      <c r="B54" s="201" t="s">
        <v>491</v>
      </c>
      <c r="C54" s="202">
        <v>94</v>
      </c>
      <c r="D54" s="193">
        <v>1</v>
      </c>
      <c r="E54" s="197"/>
      <c r="F54" s="197"/>
      <c r="G54" s="198"/>
    </row>
    <row r="55" spans="1:7" s="199" customFormat="1" ht="15">
      <c r="A55" s="203" t="s">
        <v>2143</v>
      </c>
      <c r="B55" s="201" t="s">
        <v>861</v>
      </c>
      <c r="C55" s="352">
        <v>86</v>
      </c>
      <c r="D55" s="354">
        <v>1</v>
      </c>
      <c r="E55" s="197"/>
      <c r="F55" s="197"/>
      <c r="G55" s="198"/>
    </row>
    <row r="56" spans="1:7" s="199" customFormat="1" ht="45">
      <c r="A56" s="204"/>
      <c r="B56" s="205" t="s">
        <v>2144</v>
      </c>
      <c r="C56" s="353"/>
      <c r="D56" s="354"/>
      <c r="E56" s="206"/>
      <c r="F56" s="206"/>
      <c r="G56" s="198"/>
    </row>
    <row r="57" spans="1:7" s="199" customFormat="1" ht="15">
      <c r="A57" s="200" t="s">
        <v>865</v>
      </c>
      <c r="B57" s="201" t="s">
        <v>866</v>
      </c>
      <c r="C57" s="202">
        <v>62</v>
      </c>
      <c r="D57" s="193">
        <v>1</v>
      </c>
      <c r="E57" s="197"/>
      <c r="F57" s="197"/>
      <c r="G57" s="198"/>
    </row>
    <row r="58" spans="1:7" s="199" customFormat="1" ht="15">
      <c r="A58" s="203" t="s">
        <v>2145</v>
      </c>
      <c r="B58" s="201" t="s">
        <v>871</v>
      </c>
      <c r="C58" s="352">
        <v>78</v>
      </c>
      <c r="D58" s="354">
        <v>1</v>
      </c>
      <c r="E58" s="206"/>
      <c r="F58" s="197"/>
      <c r="G58" s="198"/>
    </row>
    <row r="59" spans="1:7" s="199" customFormat="1" ht="15">
      <c r="A59" s="207"/>
      <c r="B59" s="205" t="s">
        <v>595</v>
      </c>
      <c r="C59" s="353"/>
      <c r="D59" s="354"/>
      <c r="E59" s="206"/>
      <c r="F59" s="206"/>
      <c r="G59" s="198"/>
    </row>
    <row r="60" spans="1:7" s="199" customFormat="1" ht="15">
      <c r="A60" s="203" t="s">
        <v>2146</v>
      </c>
      <c r="B60" s="201" t="s">
        <v>874</v>
      </c>
      <c r="C60" s="352">
        <v>150</v>
      </c>
      <c r="D60" s="354">
        <v>1</v>
      </c>
      <c r="E60" s="206"/>
      <c r="F60" s="197"/>
      <c r="G60" s="198"/>
    </row>
    <row r="61" spans="1:7" s="199" customFormat="1" ht="15">
      <c r="A61" s="207"/>
      <c r="B61" s="205" t="s">
        <v>2147</v>
      </c>
      <c r="C61" s="353"/>
      <c r="D61" s="354"/>
      <c r="E61" s="206"/>
      <c r="F61" s="206"/>
      <c r="G61" s="198"/>
    </row>
    <row r="62" spans="1:7" s="199" customFormat="1" ht="30" customHeight="1">
      <c r="A62" s="367" t="s">
        <v>2148</v>
      </c>
      <c r="B62" s="364" t="s">
        <v>2142</v>
      </c>
      <c r="C62" s="352">
        <v>390</v>
      </c>
      <c r="D62" s="354">
        <v>1</v>
      </c>
      <c r="E62" s="197"/>
      <c r="F62" s="206"/>
      <c r="G62" s="198"/>
    </row>
    <row r="63" spans="1:7" s="199" customFormat="1" ht="15">
      <c r="A63" s="368"/>
      <c r="B63" s="365"/>
      <c r="C63" s="357"/>
      <c r="D63" s="354"/>
      <c r="E63" s="208"/>
      <c r="F63" s="208"/>
      <c r="G63" s="198"/>
    </row>
    <row r="64" spans="1:7" s="199" customFormat="1" ht="36" customHeight="1">
      <c r="A64" s="369"/>
      <c r="B64" s="366"/>
      <c r="C64" s="353"/>
      <c r="D64" s="354"/>
      <c r="E64" s="208"/>
      <c r="F64" s="208"/>
      <c r="G64" s="198"/>
    </row>
    <row r="65" spans="1:6" s="199" customFormat="1" ht="15">
      <c r="A65" s="209"/>
      <c r="D65" s="210"/>
      <c r="E65" s="210"/>
      <c r="F65" s="210"/>
    </row>
    <row r="67" spans="1:6" ht="15">
      <c r="A67" s="142"/>
      <c r="B67" s="142"/>
      <c r="C67" s="142"/>
      <c r="D67" s="211"/>
      <c r="E67" s="211"/>
      <c r="F67" s="211"/>
    </row>
    <row r="68" spans="1:6" ht="32.25" customHeight="1">
      <c r="A68" s="355" t="s">
        <v>101</v>
      </c>
      <c r="B68" s="356"/>
      <c r="C68" s="356"/>
      <c r="D68" s="356"/>
      <c r="E68" s="356"/>
      <c r="F68" s="356"/>
    </row>
    <row r="69" spans="1:6" ht="33.75" customHeight="1">
      <c r="A69" s="350" t="s">
        <v>2048</v>
      </c>
      <c r="B69" s="350" t="s">
        <v>2049</v>
      </c>
      <c r="C69" s="359" t="s">
        <v>899</v>
      </c>
      <c r="D69" s="361" t="s">
        <v>1032</v>
      </c>
      <c r="E69" s="362"/>
      <c r="F69" s="363"/>
    </row>
    <row r="70" spans="1:6" ht="78.75">
      <c r="A70" s="358"/>
      <c r="B70" s="358"/>
      <c r="C70" s="360"/>
      <c r="D70" s="146" t="s">
        <v>1148</v>
      </c>
      <c r="E70" s="146" t="s">
        <v>2050</v>
      </c>
      <c r="F70" s="146" t="s">
        <v>1149</v>
      </c>
    </row>
    <row r="71" spans="1:6" ht="15.75">
      <c r="A71" s="144" t="s">
        <v>46</v>
      </c>
      <c r="B71" s="145" t="s">
        <v>47</v>
      </c>
      <c r="C71" s="144" t="s">
        <v>48</v>
      </c>
      <c r="D71" s="146" t="s">
        <v>57</v>
      </c>
      <c r="E71" s="146" t="s">
        <v>58</v>
      </c>
      <c r="F71" s="146" t="s">
        <v>59</v>
      </c>
    </row>
    <row r="72" spans="1:6" ht="42" customHeight="1">
      <c r="A72" s="147" t="s">
        <v>2051</v>
      </c>
      <c r="B72" s="148" t="s">
        <v>2141</v>
      </c>
      <c r="C72" s="149">
        <v>133</v>
      </c>
      <c r="D72" s="150">
        <v>1</v>
      </c>
      <c r="E72" s="150">
        <v>0.6</v>
      </c>
      <c r="F72" s="150">
        <v>1</v>
      </c>
    </row>
    <row r="73" spans="1:8" ht="45">
      <c r="A73" s="151"/>
      <c r="B73" s="152" t="s">
        <v>477</v>
      </c>
      <c r="C73" s="153"/>
      <c r="D73" s="154"/>
      <c r="E73" s="154"/>
      <c r="F73" s="154"/>
      <c r="H73" s="155"/>
    </row>
    <row r="74" spans="1:6" ht="15">
      <c r="A74" s="151" t="s">
        <v>478</v>
      </c>
      <c r="B74" s="152" t="s">
        <v>479</v>
      </c>
      <c r="C74" s="156">
        <v>94</v>
      </c>
      <c r="D74" s="150">
        <v>1</v>
      </c>
      <c r="E74" s="150">
        <v>1</v>
      </c>
      <c r="F74" s="150">
        <v>1</v>
      </c>
    </row>
    <row r="75" spans="1:6" ht="30">
      <c r="A75" s="137" t="s">
        <v>480</v>
      </c>
      <c r="B75" s="121" t="s">
        <v>481</v>
      </c>
      <c r="C75" s="157">
        <v>120</v>
      </c>
      <c r="D75" s="150">
        <v>1</v>
      </c>
      <c r="E75" s="150">
        <v>0.6</v>
      </c>
      <c r="F75" s="150">
        <v>1</v>
      </c>
    </row>
    <row r="76" spans="1:6" ht="15">
      <c r="A76" s="137" t="s">
        <v>484</v>
      </c>
      <c r="B76" s="121" t="s">
        <v>485</v>
      </c>
      <c r="C76" s="157">
        <v>39</v>
      </c>
      <c r="D76" s="150">
        <v>1</v>
      </c>
      <c r="E76" s="150">
        <v>1</v>
      </c>
      <c r="F76" s="150">
        <v>1</v>
      </c>
    </row>
    <row r="77" spans="1:6" ht="15">
      <c r="A77" s="147" t="s">
        <v>896</v>
      </c>
      <c r="B77" s="148" t="s">
        <v>897</v>
      </c>
      <c r="C77" s="172">
        <v>78</v>
      </c>
      <c r="D77" s="150">
        <v>1</v>
      </c>
      <c r="E77" s="164"/>
      <c r="F77" s="170"/>
    </row>
    <row r="78" spans="1:6" ht="15">
      <c r="A78" s="151"/>
      <c r="B78" s="152" t="s">
        <v>898</v>
      </c>
      <c r="C78" s="180"/>
      <c r="D78" s="181"/>
      <c r="E78" s="182"/>
      <c r="F78" s="181"/>
    </row>
    <row r="79" spans="1:6" ht="15">
      <c r="A79" s="142"/>
      <c r="B79" s="142"/>
      <c r="C79" s="142"/>
      <c r="D79" s="211"/>
      <c r="E79" s="211"/>
      <c r="F79" s="211"/>
    </row>
    <row r="80" spans="1:6" ht="15">
      <c r="A80" s="142"/>
      <c r="B80" s="142"/>
      <c r="C80" s="142"/>
      <c r="D80" s="211"/>
      <c r="E80" s="211"/>
      <c r="F80" s="211"/>
    </row>
    <row r="81" spans="1:6" ht="30.75" customHeight="1">
      <c r="A81" s="355" t="s">
        <v>102</v>
      </c>
      <c r="B81" s="356"/>
      <c r="C81" s="356"/>
      <c r="D81" s="356"/>
      <c r="E81" s="356"/>
      <c r="F81" s="356"/>
    </row>
    <row r="82" spans="1:6" ht="15">
      <c r="A82" s="142"/>
      <c r="B82" s="142"/>
      <c r="C82" s="142"/>
      <c r="D82" s="211"/>
      <c r="E82" s="211"/>
      <c r="F82" s="211"/>
    </row>
    <row r="83" spans="1:6" ht="15" customHeight="1">
      <c r="A83" s="348" t="s">
        <v>2048</v>
      </c>
      <c r="B83" s="348" t="s">
        <v>2049</v>
      </c>
      <c r="C83" s="349" t="s">
        <v>899</v>
      </c>
      <c r="D83" s="350" t="s">
        <v>596</v>
      </c>
      <c r="E83" s="351"/>
      <c r="F83" s="351"/>
    </row>
    <row r="84" spans="1:6" ht="15.75">
      <c r="A84" s="348"/>
      <c r="B84" s="348"/>
      <c r="C84" s="349"/>
      <c r="D84" s="350"/>
      <c r="E84" s="190"/>
      <c r="F84" s="190"/>
    </row>
    <row r="85" spans="1:6" s="199" customFormat="1" ht="15">
      <c r="A85" s="212" t="s">
        <v>484</v>
      </c>
      <c r="B85" s="213" t="s">
        <v>485</v>
      </c>
      <c r="C85" s="214">
        <v>39</v>
      </c>
      <c r="D85" s="215">
        <v>1</v>
      </c>
      <c r="E85" s="197"/>
      <c r="F85" s="197"/>
    </row>
    <row r="86" spans="1:6" ht="15">
      <c r="A86" s="142"/>
      <c r="B86" s="142"/>
      <c r="C86" s="142"/>
      <c r="D86" s="211"/>
      <c r="E86" s="211"/>
      <c r="F86" s="211"/>
    </row>
    <row r="87" spans="1:6" ht="15">
      <c r="A87" s="142"/>
      <c r="B87" s="142"/>
      <c r="C87" s="142"/>
      <c r="D87" s="211"/>
      <c r="E87" s="211"/>
      <c r="F87" s="211"/>
    </row>
    <row r="88" spans="1:6" ht="15">
      <c r="A88" s="142"/>
      <c r="B88" s="142"/>
      <c r="C88" s="142"/>
      <c r="D88" s="211"/>
      <c r="E88" s="211"/>
      <c r="F88" s="211"/>
    </row>
    <row r="89" spans="1:6" ht="15">
      <c r="A89" s="142"/>
      <c r="B89" s="142"/>
      <c r="C89" s="142"/>
      <c r="D89" s="211"/>
      <c r="E89" s="211"/>
      <c r="F89" s="211"/>
    </row>
    <row r="90" spans="1:6" ht="15" customHeight="1">
      <c r="A90" s="142"/>
      <c r="B90" s="142"/>
      <c r="C90" s="142"/>
      <c r="D90" s="211"/>
      <c r="E90" s="211"/>
      <c r="F90" s="211"/>
    </row>
    <row r="91" spans="1:6" ht="15" customHeight="1">
      <c r="A91" s="142"/>
      <c r="B91" s="142"/>
      <c r="C91" s="142"/>
      <c r="D91" s="211"/>
      <c r="E91" s="211"/>
      <c r="F91" s="211"/>
    </row>
    <row r="92" spans="1:6" ht="15" customHeight="1">
      <c r="A92" s="142"/>
      <c r="B92" s="142"/>
      <c r="C92" s="142"/>
      <c r="D92" s="211"/>
      <c r="E92" s="211"/>
      <c r="F92" s="211"/>
    </row>
    <row r="93" spans="1:6" ht="15" customHeight="1">
      <c r="A93" s="142"/>
      <c r="B93" s="142"/>
      <c r="C93" s="142"/>
      <c r="D93" s="211"/>
      <c r="E93" s="211"/>
      <c r="F93" s="211"/>
    </row>
    <row r="94" spans="1:6" ht="15" customHeight="1">
      <c r="A94" s="142"/>
      <c r="B94" s="142"/>
      <c r="C94" s="142"/>
      <c r="D94" s="211"/>
      <c r="E94" s="211"/>
      <c r="F94" s="211"/>
    </row>
    <row r="95" spans="1:6" ht="15" customHeight="1">
      <c r="A95" s="142"/>
      <c r="B95" s="142"/>
      <c r="C95" s="142"/>
      <c r="D95" s="211"/>
      <c r="E95" s="211"/>
      <c r="F95" s="211"/>
    </row>
    <row r="96" spans="1:6" ht="15" customHeight="1">
      <c r="A96" s="142"/>
      <c r="B96" s="142"/>
      <c r="C96" s="142"/>
      <c r="D96" s="211"/>
      <c r="E96" s="211"/>
      <c r="F96" s="211"/>
    </row>
    <row r="97" spans="1:6" ht="15" customHeight="1">
      <c r="A97" s="142"/>
      <c r="B97" s="142"/>
      <c r="C97" s="142"/>
      <c r="D97" s="211"/>
      <c r="E97" s="211"/>
      <c r="F97" s="211"/>
    </row>
  </sheetData>
  <sheetProtection/>
  <mergeCells count="32">
    <mergeCell ref="A1:F1"/>
    <mergeCell ref="A3:A4"/>
    <mergeCell ref="B3:B4"/>
    <mergeCell ref="C3:C4"/>
    <mergeCell ref="D3:F3"/>
    <mergeCell ref="A62:A64"/>
    <mergeCell ref="A46:F46"/>
    <mergeCell ref="A48:A49"/>
    <mergeCell ref="B48:B49"/>
    <mergeCell ref="C48:C49"/>
    <mergeCell ref="D48:D49"/>
    <mergeCell ref="E48:F48"/>
    <mergeCell ref="C60:C61"/>
    <mergeCell ref="D60:D61"/>
    <mergeCell ref="C62:C64"/>
    <mergeCell ref="D62:D64"/>
    <mergeCell ref="A68:F68"/>
    <mergeCell ref="A69:A70"/>
    <mergeCell ref="B69:B70"/>
    <mergeCell ref="C69:C70"/>
    <mergeCell ref="D69:F69"/>
    <mergeCell ref="B62:B64"/>
    <mergeCell ref="A83:A84"/>
    <mergeCell ref="B83:B84"/>
    <mergeCell ref="C83:C84"/>
    <mergeCell ref="D83:D84"/>
    <mergeCell ref="E83:F83"/>
    <mergeCell ref="C55:C56"/>
    <mergeCell ref="D55:D56"/>
    <mergeCell ref="C58:C59"/>
    <mergeCell ref="D58:D59"/>
    <mergeCell ref="A81:F81"/>
  </mergeCells>
  <printOptions/>
  <pageMargins left="0.7" right="0.7" top="0.75" bottom="0.75" header="0.3" footer="0.3"/>
  <pageSetup horizontalDpi="600" verticalDpi="600" orientation="portrait" paperSize="9" scale="60" r:id="rId1"/>
  <rowBreaks count="1" manualBreakCount="1">
    <brk id="54" max="255" man="1"/>
  </rowBreaks>
</worksheet>
</file>

<file path=xl/worksheets/sheet7.xml><?xml version="1.0" encoding="utf-8"?>
<worksheet xmlns="http://schemas.openxmlformats.org/spreadsheetml/2006/main" xmlns:r="http://schemas.openxmlformats.org/officeDocument/2006/relationships">
  <sheetPr>
    <tabColor rgb="FFFF0000"/>
  </sheetPr>
  <dimension ref="A1:J187"/>
  <sheetViews>
    <sheetView view="pageBreakPreview" zoomScaleSheetLayoutView="100" zoomScalePageLayoutView="0" workbookViewId="0" topLeftCell="A106">
      <selection activeCell="H10" sqref="H10"/>
    </sheetView>
  </sheetViews>
  <sheetFormatPr defaultColWidth="9.140625" defaultRowHeight="15"/>
  <cols>
    <col min="1" max="1" width="8.00390625" style="228" customWidth="1"/>
    <col min="2" max="2" width="11.421875" style="229" customWidth="1"/>
    <col min="3" max="3" width="66.8515625" style="216" customWidth="1"/>
    <col min="4" max="4" width="22.421875" style="230" customWidth="1"/>
    <col min="5" max="16384" width="9.140625" style="216" customWidth="1"/>
  </cols>
  <sheetData>
    <row r="1" spans="1:4" ht="56.25" customHeight="1">
      <c r="A1" s="376" t="s">
        <v>1033</v>
      </c>
      <c r="B1" s="376"/>
      <c r="C1" s="376"/>
      <c r="D1" s="376"/>
    </row>
    <row r="2" spans="1:4" ht="37.5" customHeight="1">
      <c r="A2" s="377" t="s">
        <v>1034</v>
      </c>
      <c r="B2" s="377"/>
      <c r="C2" s="377"/>
      <c r="D2" s="377"/>
    </row>
    <row r="3" spans="1:4" ht="75.75" customHeight="1">
      <c r="A3" s="115" t="s">
        <v>1031</v>
      </c>
      <c r="B3" s="217" t="s">
        <v>2048</v>
      </c>
      <c r="C3" s="115" t="s">
        <v>901</v>
      </c>
      <c r="D3" s="218" t="s">
        <v>1032</v>
      </c>
    </row>
    <row r="4" spans="1:4" s="219" customFormat="1" ht="15.75">
      <c r="A4" s="115"/>
      <c r="B4" s="217"/>
      <c r="C4" s="115" t="s">
        <v>902</v>
      </c>
      <c r="D4" s="218"/>
    </row>
    <row r="5" spans="1:4" ht="30" customHeight="1">
      <c r="A5" s="137" t="s">
        <v>903</v>
      </c>
      <c r="B5" s="220">
        <v>2.6001</v>
      </c>
      <c r="C5" s="35" t="s">
        <v>597</v>
      </c>
      <c r="D5" s="221" t="s">
        <v>598</v>
      </c>
    </row>
    <row r="6" spans="1:4" ht="30" customHeight="1">
      <c r="A6" s="137" t="s">
        <v>478</v>
      </c>
      <c r="B6" s="220">
        <v>2.6002</v>
      </c>
      <c r="C6" s="35" t="s">
        <v>904</v>
      </c>
      <c r="D6" s="221" t="s">
        <v>599</v>
      </c>
    </row>
    <row r="7" spans="1:4" ht="30" customHeight="1">
      <c r="A7" s="137" t="s">
        <v>905</v>
      </c>
      <c r="B7" s="220">
        <v>2.6003</v>
      </c>
      <c r="C7" s="35" t="s">
        <v>600</v>
      </c>
      <c r="D7" s="221" t="s">
        <v>601</v>
      </c>
    </row>
    <row r="8" spans="1:4" ht="30" customHeight="1">
      <c r="A8" s="137" t="s">
        <v>484</v>
      </c>
      <c r="B8" s="220" t="s">
        <v>602</v>
      </c>
      <c r="C8" s="35" t="s">
        <v>603</v>
      </c>
      <c r="D8" s="221" t="s">
        <v>604</v>
      </c>
    </row>
    <row r="9" spans="1:4" ht="30" customHeight="1">
      <c r="A9" s="137" t="s">
        <v>486</v>
      </c>
      <c r="B9" s="220">
        <v>2.60501</v>
      </c>
      <c r="C9" s="35" t="s">
        <v>605</v>
      </c>
      <c r="D9" s="221" t="s">
        <v>606</v>
      </c>
    </row>
    <row r="10" spans="1:4" ht="30" customHeight="1">
      <c r="A10" s="137" t="s">
        <v>488</v>
      </c>
      <c r="B10" s="220">
        <v>2.60502</v>
      </c>
      <c r="C10" s="35" t="s">
        <v>607</v>
      </c>
      <c r="D10" s="221" t="s">
        <v>608</v>
      </c>
    </row>
    <row r="11" spans="1:4" ht="30" customHeight="1">
      <c r="A11" s="137" t="s">
        <v>490</v>
      </c>
      <c r="B11" s="220">
        <v>2.6059</v>
      </c>
      <c r="C11" s="35" t="s">
        <v>906</v>
      </c>
      <c r="D11" s="221" t="s">
        <v>606</v>
      </c>
    </row>
    <row r="12" spans="1:4" ht="30" customHeight="1">
      <c r="A12" s="137" t="s">
        <v>492</v>
      </c>
      <c r="B12" s="220">
        <v>2.6101</v>
      </c>
      <c r="C12" s="35" t="s">
        <v>609</v>
      </c>
      <c r="D12" s="221" t="s">
        <v>610</v>
      </c>
    </row>
    <row r="13" spans="1:4" ht="30" customHeight="1">
      <c r="A13" s="137" t="s">
        <v>858</v>
      </c>
      <c r="B13" s="220">
        <v>2.6102</v>
      </c>
      <c r="C13" s="35" t="s">
        <v>907</v>
      </c>
      <c r="D13" s="221" t="s">
        <v>611</v>
      </c>
    </row>
    <row r="14" spans="1:4" ht="30" customHeight="1">
      <c r="A14" s="137" t="s">
        <v>908</v>
      </c>
      <c r="B14" s="220">
        <v>2.6103</v>
      </c>
      <c r="C14" s="35" t="s">
        <v>612</v>
      </c>
      <c r="D14" s="221" t="s">
        <v>613</v>
      </c>
    </row>
    <row r="15" spans="1:4" s="219" customFormat="1" ht="30" customHeight="1">
      <c r="A15" s="115"/>
      <c r="B15" s="217"/>
      <c r="C15" s="115" t="s">
        <v>909</v>
      </c>
      <c r="D15" s="222"/>
    </row>
    <row r="16" spans="1:4" ht="30" customHeight="1">
      <c r="A16" s="137" t="s">
        <v>863</v>
      </c>
      <c r="B16" s="220">
        <v>2.1002</v>
      </c>
      <c r="C16" s="35" t="s">
        <v>614</v>
      </c>
      <c r="D16" s="221" t="s">
        <v>615</v>
      </c>
    </row>
    <row r="17" spans="1:4" ht="30" customHeight="1">
      <c r="A17" s="137" t="s">
        <v>865</v>
      </c>
      <c r="B17" s="220">
        <v>2.1003</v>
      </c>
      <c r="C17" s="35" t="s">
        <v>616</v>
      </c>
      <c r="D17" s="221" t="s">
        <v>617</v>
      </c>
    </row>
    <row r="18" spans="1:4" ht="30" customHeight="1">
      <c r="A18" s="137" t="s">
        <v>910</v>
      </c>
      <c r="B18" s="220">
        <v>2.10063</v>
      </c>
      <c r="C18" s="35" t="s">
        <v>2151</v>
      </c>
      <c r="D18" s="221">
        <v>40</v>
      </c>
    </row>
    <row r="19" spans="1:4" ht="30" customHeight="1">
      <c r="A19" s="137" t="s">
        <v>911</v>
      </c>
      <c r="B19" s="220">
        <v>2.1011</v>
      </c>
      <c r="C19" s="35" t="s">
        <v>618</v>
      </c>
      <c r="D19" s="221" t="s">
        <v>619</v>
      </c>
    </row>
    <row r="20" spans="1:4" ht="30" customHeight="1">
      <c r="A20" s="137" t="s">
        <v>876</v>
      </c>
      <c r="B20" s="220">
        <v>2.1012</v>
      </c>
      <c r="C20" s="35" t="s">
        <v>620</v>
      </c>
      <c r="D20" s="221" t="s">
        <v>619</v>
      </c>
    </row>
    <row r="21" spans="1:4" ht="30" customHeight="1">
      <c r="A21" s="137" t="s">
        <v>878</v>
      </c>
      <c r="B21" s="220">
        <v>2.1014</v>
      </c>
      <c r="C21" s="35" t="s">
        <v>621</v>
      </c>
      <c r="D21" s="221" t="s">
        <v>622</v>
      </c>
    </row>
    <row r="22" spans="1:4" ht="30" customHeight="1">
      <c r="A22" s="137" t="s">
        <v>880</v>
      </c>
      <c r="B22" s="220">
        <v>2.1015</v>
      </c>
      <c r="C22" s="35" t="s">
        <v>623</v>
      </c>
      <c r="D22" s="221" t="s">
        <v>619</v>
      </c>
    </row>
    <row r="23" spans="1:4" ht="30" customHeight="1">
      <c r="A23" s="137" t="s">
        <v>912</v>
      </c>
      <c r="B23" s="220">
        <v>2.1016</v>
      </c>
      <c r="C23" s="35" t="s">
        <v>624</v>
      </c>
      <c r="D23" s="221" t="s">
        <v>619</v>
      </c>
    </row>
    <row r="24" spans="1:4" ht="30" customHeight="1">
      <c r="A24" s="137" t="s">
        <v>884</v>
      </c>
      <c r="B24" s="220" t="s">
        <v>625</v>
      </c>
      <c r="C24" s="35" t="s">
        <v>626</v>
      </c>
      <c r="D24" s="221" t="s">
        <v>627</v>
      </c>
    </row>
    <row r="25" spans="1:4" ht="30" customHeight="1">
      <c r="A25" s="137" t="s">
        <v>913</v>
      </c>
      <c r="B25" s="220">
        <v>2.10303</v>
      </c>
      <c r="C25" s="35" t="s">
        <v>628</v>
      </c>
      <c r="D25" s="221" t="s">
        <v>627</v>
      </c>
    </row>
    <row r="26" spans="1:4" ht="30" customHeight="1">
      <c r="A26" s="137" t="s">
        <v>888</v>
      </c>
      <c r="B26" s="220">
        <v>2.10304</v>
      </c>
      <c r="C26" s="35" t="s">
        <v>629</v>
      </c>
      <c r="D26" s="221" t="s">
        <v>630</v>
      </c>
    </row>
    <row r="27" spans="1:4" ht="30" customHeight="1">
      <c r="A27" s="137" t="s">
        <v>914</v>
      </c>
      <c r="B27" s="220">
        <v>2.10305</v>
      </c>
      <c r="C27" s="35" t="s">
        <v>631</v>
      </c>
      <c r="D27" s="221" t="s">
        <v>632</v>
      </c>
    </row>
    <row r="28" spans="1:4" ht="30" customHeight="1">
      <c r="A28" s="137" t="s">
        <v>894</v>
      </c>
      <c r="B28" s="220">
        <v>2.10306</v>
      </c>
      <c r="C28" s="35" t="s">
        <v>633</v>
      </c>
      <c r="D28" s="221" t="s">
        <v>615</v>
      </c>
    </row>
    <row r="29" spans="1:4" ht="30" customHeight="1">
      <c r="A29" s="137" t="s">
        <v>915</v>
      </c>
      <c r="B29" s="220">
        <v>2.10402</v>
      </c>
      <c r="C29" s="35" t="s">
        <v>634</v>
      </c>
      <c r="D29" s="221" t="s">
        <v>619</v>
      </c>
    </row>
    <row r="30" spans="1:4" ht="30" customHeight="1">
      <c r="A30" s="137" t="s">
        <v>916</v>
      </c>
      <c r="B30" s="220">
        <v>2.10403</v>
      </c>
      <c r="C30" s="35" t="s">
        <v>635</v>
      </c>
      <c r="D30" s="221" t="s">
        <v>636</v>
      </c>
    </row>
    <row r="31" spans="1:4" ht="30" customHeight="1">
      <c r="A31" s="137" t="s">
        <v>917</v>
      </c>
      <c r="B31" s="220">
        <v>2.10404</v>
      </c>
      <c r="C31" s="35" t="s">
        <v>918</v>
      </c>
      <c r="D31" s="221">
        <v>10</v>
      </c>
    </row>
    <row r="32" spans="1:4" ht="30" customHeight="1">
      <c r="A32" s="137" t="s">
        <v>919</v>
      </c>
      <c r="B32" s="220">
        <v>2.10406</v>
      </c>
      <c r="C32" s="35" t="s">
        <v>2152</v>
      </c>
      <c r="D32" s="221" t="s">
        <v>637</v>
      </c>
    </row>
    <row r="33" spans="1:4" ht="30" customHeight="1">
      <c r="A33" s="137" t="s">
        <v>920</v>
      </c>
      <c r="B33" s="220">
        <v>2.10409</v>
      </c>
      <c r="C33" s="35" t="s">
        <v>638</v>
      </c>
      <c r="D33" s="221" t="s">
        <v>639</v>
      </c>
    </row>
    <row r="34" spans="1:4" ht="30" customHeight="1">
      <c r="A34" s="137" t="s">
        <v>921</v>
      </c>
      <c r="B34" s="220" t="s">
        <v>640</v>
      </c>
      <c r="C34" s="35" t="s">
        <v>641</v>
      </c>
      <c r="D34" s="221">
        <v>10</v>
      </c>
    </row>
    <row r="35" spans="1:4" ht="30" customHeight="1">
      <c r="A35" s="137" t="s">
        <v>922</v>
      </c>
      <c r="B35" s="220">
        <v>2.10501</v>
      </c>
      <c r="C35" s="35" t="s">
        <v>642</v>
      </c>
      <c r="D35" s="221">
        <v>11</v>
      </c>
    </row>
    <row r="36" spans="1:4" ht="30" customHeight="1">
      <c r="A36" s="137" t="s">
        <v>923</v>
      </c>
      <c r="B36" s="220">
        <v>2.10503</v>
      </c>
      <c r="C36" s="35" t="s">
        <v>643</v>
      </c>
      <c r="D36" s="221" t="s">
        <v>644</v>
      </c>
    </row>
    <row r="37" spans="1:4" ht="30" customHeight="1">
      <c r="A37" s="137" t="s">
        <v>924</v>
      </c>
      <c r="B37" s="220">
        <v>2.10504</v>
      </c>
      <c r="C37" s="35" t="s">
        <v>645</v>
      </c>
      <c r="D37" s="221" t="s">
        <v>608</v>
      </c>
    </row>
    <row r="38" spans="1:4" ht="30" customHeight="1">
      <c r="A38" s="137" t="s">
        <v>925</v>
      </c>
      <c r="B38" s="220">
        <v>2.10505</v>
      </c>
      <c r="C38" s="35" t="s">
        <v>646</v>
      </c>
      <c r="D38" s="221" t="s">
        <v>644</v>
      </c>
    </row>
    <row r="39" spans="1:4" ht="30" customHeight="1">
      <c r="A39" s="137" t="s">
        <v>926</v>
      </c>
      <c r="B39" s="220">
        <v>2.10506</v>
      </c>
      <c r="C39" s="35" t="s">
        <v>647</v>
      </c>
      <c r="D39" s="221" t="s">
        <v>648</v>
      </c>
    </row>
    <row r="40" spans="1:4" ht="30" customHeight="1">
      <c r="A40" s="137" t="s">
        <v>927</v>
      </c>
      <c r="B40" s="220">
        <v>2.10507</v>
      </c>
      <c r="C40" s="35" t="s">
        <v>649</v>
      </c>
      <c r="D40" s="221">
        <v>13</v>
      </c>
    </row>
    <row r="41" spans="1:4" ht="30" customHeight="1">
      <c r="A41" s="137" t="s">
        <v>928</v>
      </c>
      <c r="B41" s="220" t="s">
        <v>650</v>
      </c>
      <c r="C41" s="35" t="s">
        <v>651</v>
      </c>
      <c r="D41" s="221" t="s">
        <v>652</v>
      </c>
    </row>
    <row r="42" spans="1:4" ht="30" customHeight="1">
      <c r="A42" s="137" t="s">
        <v>929</v>
      </c>
      <c r="B42" s="220">
        <v>2.2604</v>
      </c>
      <c r="C42" s="35" t="s">
        <v>653</v>
      </c>
      <c r="D42" s="221" t="s">
        <v>644</v>
      </c>
    </row>
    <row r="43" spans="1:4" ht="30" customHeight="1">
      <c r="A43" s="137" t="s">
        <v>930</v>
      </c>
      <c r="B43" s="220">
        <v>2.2612</v>
      </c>
      <c r="C43" s="35" t="s">
        <v>654</v>
      </c>
      <c r="D43" s="221">
        <v>22</v>
      </c>
    </row>
    <row r="44" spans="1:4" ht="30" customHeight="1">
      <c r="A44" s="137" t="s">
        <v>931</v>
      </c>
      <c r="B44" s="220">
        <v>2.2622</v>
      </c>
      <c r="C44" s="35" t="s">
        <v>655</v>
      </c>
      <c r="D44" s="221" t="s">
        <v>644</v>
      </c>
    </row>
    <row r="45" spans="1:4" ht="30" customHeight="1">
      <c r="A45" s="137" t="s">
        <v>932</v>
      </c>
      <c r="B45" s="220">
        <v>2.2623</v>
      </c>
      <c r="C45" s="35" t="s">
        <v>656</v>
      </c>
      <c r="D45" s="221" t="s">
        <v>657</v>
      </c>
    </row>
    <row r="46" spans="1:4" s="219" customFormat="1" ht="30" customHeight="1">
      <c r="A46" s="115"/>
      <c r="B46" s="217"/>
      <c r="C46" s="115" t="s">
        <v>933</v>
      </c>
      <c r="D46" s="222"/>
    </row>
    <row r="47" spans="1:4" ht="30" customHeight="1">
      <c r="A47" s="137" t="s">
        <v>934</v>
      </c>
      <c r="B47" s="220" t="s">
        <v>658</v>
      </c>
      <c r="C47" s="35" t="s">
        <v>659</v>
      </c>
      <c r="D47" s="221" t="s">
        <v>660</v>
      </c>
    </row>
    <row r="48" spans="1:4" ht="30" customHeight="1">
      <c r="A48" s="137" t="s">
        <v>935</v>
      </c>
      <c r="B48" s="220">
        <v>2.2502</v>
      </c>
      <c r="C48" s="35" t="s">
        <v>661</v>
      </c>
      <c r="D48" s="221" t="s">
        <v>662</v>
      </c>
    </row>
    <row r="49" spans="1:4" ht="30" customHeight="1">
      <c r="A49" s="137" t="s">
        <v>936</v>
      </c>
      <c r="B49" s="220">
        <v>2.2507</v>
      </c>
      <c r="C49" s="35" t="s">
        <v>937</v>
      </c>
      <c r="D49" s="221" t="s">
        <v>663</v>
      </c>
    </row>
    <row r="50" spans="1:4" ht="30" customHeight="1">
      <c r="A50" s="137" t="s">
        <v>938</v>
      </c>
      <c r="B50" s="220">
        <v>2.2509</v>
      </c>
      <c r="C50" s="35" t="s">
        <v>939</v>
      </c>
      <c r="D50" s="221" t="s">
        <v>664</v>
      </c>
    </row>
    <row r="51" spans="1:4" ht="30" customHeight="1">
      <c r="A51" s="137" t="s">
        <v>940</v>
      </c>
      <c r="B51" s="220" t="s">
        <v>665</v>
      </c>
      <c r="C51" s="35" t="s">
        <v>941</v>
      </c>
      <c r="D51" s="221" t="s">
        <v>664</v>
      </c>
    </row>
    <row r="52" spans="1:4" ht="30" customHeight="1">
      <c r="A52" s="137" t="s">
        <v>942</v>
      </c>
      <c r="B52" s="220">
        <v>2.2514</v>
      </c>
      <c r="C52" s="35" t="s">
        <v>943</v>
      </c>
      <c r="D52" s="221" t="s">
        <v>666</v>
      </c>
    </row>
    <row r="53" spans="1:4" ht="30" customHeight="1">
      <c r="A53" s="137" t="s">
        <v>944</v>
      </c>
      <c r="B53" s="220">
        <v>2.2521</v>
      </c>
      <c r="C53" s="35" t="s">
        <v>945</v>
      </c>
      <c r="D53" s="221" t="s">
        <v>667</v>
      </c>
    </row>
    <row r="54" spans="1:4" ht="30" customHeight="1">
      <c r="A54" s="137" t="s">
        <v>946</v>
      </c>
      <c r="B54" s="220">
        <v>2.2522</v>
      </c>
      <c r="C54" s="35" t="s">
        <v>947</v>
      </c>
      <c r="D54" s="221" t="s">
        <v>664</v>
      </c>
    </row>
    <row r="55" spans="1:4" ht="30" customHeight="1">
      <c r="A55" s="137" t="s">
        <v>948</v>
      </c>
      <c r="B55" s="220">
        <v>2.2523</v>
      </c>
      <c r="C55" s="35" t="s">
        <v>949</v>
      </c>
      <c r="D55" s="221" t="s">
        <v>668</v>
      </c>
    </row>
    <row r="56" spans="1:4" ht="30" customHeight="1">
      <c r="A56" s="137" t="s">
        <v>950</v>
      </c>
      <c r="B56" s="220">
        <v>2.2525</v>
      </c>
      <c r="C56" s="35" t="s">
        <v>951</v>
      </c>
      <c r="D56" s="221" t="s">
        <v>668</v>
      </c>
    </row>
    <row r="57" spans="1:4" ht="30" customHeight="1">
      <c r="A57" s="137" t="s">
        <v>952</v>
      </c>
      <c r="B57" s="220">
        <v>2.327091</v>
      </c>
      <c r="C57" s="35" t="s">
        <v>669</v>
      </c>
      <c r="D57" s="221" t="s">
        <v>670</v>
      </c>
    </row>
    <row r="58" spans="1:4" ht="30" customHeight="1">
      <c r="A58" s="137" t="s">
        <v>953</v>
      </c>
      <c r="B58" s="220">
        <v>2.327092</v>
      </c>
      <c r="C58" s="35" t="s">
        <v>2149</v>
      </c>
      <c r="D58" s="221" t="s">
        <v>671</v>
      </c>
    </row>
    <row r="59" spans="1:4" ht="30" customHeight="1">
      <c r="A59" s="137" t="s">
        <v>954</v>
      </c>
      <c r="B59" s="220">
        <v>2.327093</v>
      </c>
      <c r="C59" s="35" t="s">
        <v>2150</v>
      </c>
      <c r="D59" s="221" t="s">
        <v>672</v>
      </c>
    </row>
    <row r="60" spans="1:4" ht="30" customHeight="1">
      <c r="A60" s="137" t="s">
        <v>955</v>
      </c>
      <c r="B60" s="220" t="s">
        <v>673</v>
      </c>
      <c r="C60" s="35" t="s">
        <v>674</v>
      </c>
      <c r="D60" s="221" t="s">
        <v>675</v>
      </c>
    </row>
    <row r="61" spans="1:4" ht="30" customHeight="1">
      <c r="A61" s="137" t="s">
        <v>956</v>
      </c>
      <c r="B61" s="220" t="s">
        <v>676</v>
      </c>
      <c r="C61" s="35" t="s">
        <v>677</v>
      </c>
      <c r="D61" s="221" t="s">
        <v>678</v>
      </c>
    </row>
    <row r="62" spans="1:4" ht="30" customHeight="1">
      <c r="A62" s="137" t="s">
        <v>957</v>
      </c>
      <c r="B62" s="220" t="s">
        <v>679</v>
      </c>
      <c r="C62" s="35" t="s">
        <v>680</v>
      </c>
      <c r="D62" s="221" t="s">
        <v>681</v>
      </c>
    </row>
    <row r="63" spans="1:4" ht="30" customHeight="1">
      <c r="A63" s="137" t="s">
        <v>958</v>
      </c>
      <c r="B63" s="220">
        <v>2.40013</v>
      </c>
      <c r="C63" s="35" t="s">
        <v>682</v>
      </c>
      <c r="D63" s="221" t="s">
        <v>683</v>
      </c>
    </row>
    <row r="64" spans="1:4" ht="30" customHeight="1">
      <c r="A64" s="137" t="s">
        <v>959</v>
      </c>
      <c r="B64" s="220">
        <v>2.40203</v>
      </c>
      <c r="C64" s="35" t="s">
        <v>684</v>
      </c>
      <c r="D64" s="221" t="s">
        <v>685</v>
      </c>
    </row>
    <row r="65" spans="1:4" ht="30" customHeight="1">
      <c r="A65" s="137" t="s">
        <v>960</v>
      </c>
      <c r="B65" s="220">
        <v>2.430011</v>
      </c>
      <c r="C65" s="35" t="s">
        <v>961</v>
      </c>
      <c r="D65" s="221" t="s">
        <v>686</v>
      </c>
    </row>
    <row r="66" spans="1:4" ht="30" customHeight="1">
      <c r="A66" s="137" t="s">
        <v>962</v>
      </c>
      <c r="B66" s="220">
        <v>2.430012</v>
      </c>
      <c r="C66" s="35" t="s">
        <v>963</v>
      </c>
      <c r="D66" s="221" t="s">
        <v>686</v>
      </c>
    </row>
    <row r="67" spans="1:4" ht="30" customHeight="1">
      <c r="A67" s="137" t="s">
        <v>964</v>
      </c>
      <c r="B67" s="220" t="s">
        <v>687</v>
      </c>
      <c r="C67" s="35" t="s">
        <v>965</v>
      </c>
      <c r="D67" s="221" t="s">
        <v>688</v>
      </c>
    </row>
    <row r="68" spans="1:4" ht="30" customHeight="1">
      <c r="A68" s="137" t="s">
        <v>966</v>
      </c>
      <c r="B68" s="220">
        <v>2.43011</v>
      </c>
      <c r="C68" s="35" t="s">
        <v>967</v>
      </c>
      <c r="D68" s="221" t="s">
        <v>688</v>
      </c>
    </row>
    <row r="69" spans="1:4" ht="30" customHeight="1">
      <c r="A69" s="137" t="s">
        <v>968</v>
      </c>
      <c r="B69" s="220">
        <v>2.43012</v>
      </c>
      <c r="C69" s="35" t="s">
        <v>969</v>
      </c>
      <c r="D69" s="221" t="s">
        <v>689</v>
      </c>
    </row>
    <row r="70" spans="1:4" ht="30" customHeight="1">
      <c r="A70" s="137" t="s">
        <v>970</v>
      </c>
      <c r="B70" s="220">
        <v>2.43014</v>
      </c>
      <c r="C70" s="35" t="s">
        <v>971</v>
      </c>
      <c r="D70" s="221" t="s">
        <v>690</v>
      </c>
    </row>
    <row r="71" spans="1:4" ht="30" customHeight="1">
      <c r="A71" s="137" t="s">
        <v>972</v>
      </c>
      <c r="B71" s="220">
        <v>2.40053</v>
      </c>
      <c r="C71" s="35" t="s">
        <v>691</v>
      </c>
      <c r="D71" s="221" t="s">
        <v>692</v>
      </c>
    </row>
    <row r="72" spans="1:4" ht="30" customHeight="1">
      <c r="A72" s="137" t="s">
        <v>973</v>
      </c>
      <c r="B72" s="220" t="s">
        <v>693</v>
      </c>
      <c r="C72" s="35" t="s">
        <v>974</v>
      </c>
      <c r="D72" s="221" t="s">
        <v>652</v>
      </c>
    </row>
    <row r="73" spans="1:4" ht="30" customHeight="1">
      <c r="A73" s="137" t="s">
        <v>975</v>
      </c>
      <c r="B73" s="220">
        <v>2.43044</v>
      </c>
      <c r="C73" s="35" t="s">
        <v>976</v>
      </c>
      <c r="D73" s="221" t="s">
        <v>694</v>
      </c>
    </row>
    <row r="74" spans="1:4" ht="30" customHeight="1">
      <c r="A74" s="137" t="s">
        <v>977</v>
      </c>
      <c r="B74" s="220">
        <v>2.43135</v>
      </c>
      <c r="C74" s="35" t="s">
        <v>695</v>
      </c>
      <c r="D74" s="221" t="s">
        <v>696</v>
      </c>
    </row>
    <row r="75" spans="1:4" ht="30" customHeight="1">
      <c r="A75" s="137" t="s">
        <v>978</v>
      </c>
      <c r="B75" s="220">
        <v>2.43136</v>
      </c>
      <c r="C75" s="35" t="s">
        <v>697</v>
      </c>
      <c r="D75" s="221" t="s">
        <v>698</v>
      </c>
    </row>
    <row r="76" spans="1:4" s="219" customFormat="1" ht="30" customHeight="1">
      <c r="A76" s="115"/>
      <c r="B76" s="217"/>
      <c r="C76" s="115" t="s">
        <v>979</v>
      </c>
      <c r="D76" s="218"/>
    </row>
    <row r="77" spans="1:4" ht="30" customHeight="1">
      <c r="A77" s="137"/>
      <c r="B77" s="220"/>
      <c r="C77" s="34" t="s">
        <v>980</v>
      </c>
      <c r="D77" s="118"/>
    </row>
    <row r="78" spans="1:4" ht="30" customHeight="1">
      <c r="A78" s="137" t="s">
        <v>981</v>
      </c>
      <c r="B78" s="220">
        <v>2.3025</v>
      </c>
      <c r="C78" s="35" t="s">
        <v>699</v>
      </c>
      <c r="D78" s="118" t="s">
        <v>700</v>
      </c>
    </row>
    <row r="79" spans="1:4" ht="30" customHeight="1">
      <c r="A79" s="137" t="s">
        <v>982</v>
      </c>
      <c r="B79" s="220">
        <v>2.50102</v>
      </c>
      <c r="C79" s="35" t="s">
        <v>701</v>
      </c>
      <c r="D79" s="118" t="s">
        <v>700</v>
      </c>
    </row>
    <row r="80" spans="1:4" ht="30" customHeight="1">
      <c r="A80" s="137"/>
      <c r="B80" s="220"/>
      <c r="C80" s="34" t="s">
        <v>983</v>
      </c>
      <c r="D80" s="118"/>
    </row>
    <row r="81" spans="1:4" ht="30" customHeight="1">
      <c r="A81" s="137" t="s">
        <v>984</v>
      </c>
      <c r="B81" s="220" t="s">
        <v>702</v>
      </c>
      <c r="C81" s="35" t="s">
        <v>703</v>
      </c>
      <c r="D81" s="118" t="s">
        <v>700</v>
      </c>
    </row>
    <row r="82" spans="1:4" ht="30" customHeight="1">
      <c r="A82" s="137"/>
      <c r="B82" s="220"/>
      <c r="C82" s="34" t="s">
        <v>985</v>
      </c>
      <c r="D82" s="118"/>
    </row>
    <row r="83" spans="1:4" ht="30" customHeight="1">
      <c r="A83" s="137" t="s">
        <v>986</v>
      </c>
      <c r="B83" s="220">
        <v>2.3062</v>
      </c>
      <c r="C83" s="35" t="s">
        <v>704</v>
      </c>
      <c r="D83" s="118" t="s">
        <v>700</v>
      </c>
    </row>
    <row r="84" spans="1:4" ht="30" customHeight="1">
      <c r="A84" s="137" t="s">
        <v>987</v>
      </c>
      <c r="B84" s="220" t="s">
        <v>988</v>
      </c>
      <c r="C84" s="35" t="s">
        <v>2153</v>
      </c>
      <c r="D84" s="118" t="s">
        <v>700</v>
      </c>
    </row>
    <row r="85" spans="1:4" ht="30" customHeight="1">
      <c r="A85" s="137" t="s">
        <v>989</v>
      </c>
      <c r="B85" s="220" t="s">
        <v>705</v>
      </c>
      <c r="C85" s="35" t="s">
        <v>706</v>
      </c>
      <c r="D85" s="118" t="s">
        <v>707</v>
      </c>
    </row>
    <row r="86" spans="1:4" ht="30" customHeight="1">
      <c r="A86" s="137" t="s">
        <v>990</v>
      </c>
      <c r="B86" s="220" t="s">
        <v>708</v>
      </c>
      <c r="C86" s="35" t="s">
        <v>709</v>
      </c>
      <c r="D86" s="118" t="s">
        <v>710</v>
      </c>
    </row>
    <row r="87" spans="1:4" ht="30" customHeight="1">
      <c r="A87" s="137"/>
      <c r="B87" s="220"/>
      <c r="C87" s="34" t="s">
        <v>991</v>
      </c>
      <c r="D87" s="118"/>
    </row>
    <row r="88" spans="1:4" ht="30" customHeight="1">
      <c r="A88" s="137" t="s">
        <v>992</v>
      </c>
      <c r="B88" s="220" t="s">
        <v>711</v>
      </c>
      <c r="C88" s="35" t="s">
        <v>2154</v>
      </c>
      <c r="D88" s="118" t="s">
        <v>700</v>
      </c>
    </row>
    <row r="89" spans="1:4" ht="30" customHeight="1">
      <c r="A89" s="137" t="s">
        <v>993</v>
      </c>
      <c r="B89" s="220" t="s">
        <v>712</v>
      </c>
      <c r="C89" s="35" t="s">
        <v>2155</v>
      </c>
      <c r="D89" s="118" t="s">
        <v>700</v>
      </c>
    </row>
    <row r="90" spans="1:4" ht="30" customHeight="1">
      <c r="A90" s="137"/>
      <c r="B90" s="220"/>
      <c r="C90" s="34" t="s">
        <v>994</v>
      </c>
      <c r="D90" s="118"/>
    </row>
    <row r="91" spans="1:4" ht="30" customHeight="1">
      <c r="A91" s="137" t="s">
        <v>995</v>
      </c>
      <c r="B91" s="220" t="s">
        <v>713</v>
      </c>
      <c r="C91" s="35" t="s">
        <v>2156</v>
      </c>
      <c r="D91" s="118" t="s">
        <v>700</v>
      </c>
    </row>
    <row r="92" spans="1:4" ht="30" customHeight="1">
      <c r="A92" s="137" t="s">
        <v>996</v>
      </c>
      <c r="B92" s="220" t="s">
        <v>714</v>
      </c>
      <c r="C92" s="35" t="s">
        <v>2157</v>
      </c>
      <c r="D92" s="118" t="s">
        <v>700</v>
      </c>
    </row>
    <row r="93" spans="1:4" ht="30" customHeight="1">
      <c r="A93" s="137"/>
      <c r="B93" s="220"/>
      <c r="C93" s="34" t="s">
        <v>997</v>
      </c>
      <c r="D93" s="118"/>
    </row>
    <row r="94" spans="1:4" ht="30" customHeight="1">
      <c r="A94" s="137" t="s">
        <v>998</v>
      </c>
      <c r="B94" s="220" t="s">
        <v>715</v>
      </c>
      <c r="C94" s="35" t="s">
        <v>2158</v>
      </c>
      <c r="D94" s="118" t="s">
        <v>700</v>
      </c>
    </row>
    <row r="95" spans="1:4" ht="30" customHeight="1">
      <c r="A95" s="137" t="s">
        <v>999</v>
      </c>
      <c r="B95" s="220" t="s">
        <v>716</v>
      </c>
      <c r="C95" s="35" t="s">
        <v>2159</v>
      </c>
      <c r="D95" s="118" t="s">
        <v>700</v>
      </c>
    </row>
    <row r="96" spans="1:4" ht="30" customHeight="1">
      <c r="A96" s="137"/>
      <c r="B96" s="220"/>
      <c r="C96" s="34" t="s">
        <v>1000</v>
      </c>
      <c r="D96" s="118"/>
    </row>
    <row r="97" spans="1:4" ht="30" customHeight="1">
      <c r="A97" s="137" t="s">
        <v>1001</v>
      </c>
      <c r="B97" s="220" t="s">
        <v>717</v>
      </c>
      <c r="C97" s="35" t="s">
        <v>718</v>
      </c>
      <c r="D97" s="118" t="s">
        <v>700</v>
      </c>
    </row>
    <row r="98" spans="1:4" ht="30" customHeight="1">
      <c r="A98" s="137" t="s">
        <v>1002</v>
      </c>
      <c r="B98" s="220" t="s">
        <v>719</v>
      </c>
      <c r="C98" s="35" t="s">
        <v>720</v>
      </c>
      <c r="D98" s="118" t="s">
        <v>700</v>
      </c>
    </row>
    <row r="99" spans="1:4" ht="30" customHeight="1">
      <c r="A99" s="137"/>
      <c r="B99" s="220"/>
      <c r="C99" s="34" t="s">
        <v>1003</v>
      </c>
      <c r="D99" s="118"/>
    </row>
    <row r="100" spans="1:4" ht="30" customHeight="1">
      <c r="A100" s="137" t="s">
        <v>1004</v>
      </c>
      <c r="B100" s="220" t="s">
        <v>721</v>
      </c>
      <c r="C100" s="35" t="s">
        <v>2160</v>
      </c>
      <c r="D100" s="118" t="s">
        <v>700</v>
      </c>
    </row>
    <row r="101" spans="1:4" ht="30" customHeight="1">
      <c r="A101" s="137" t="s">
        <v>1005</v>
      </c>
      <c r="B101" s="220">
        <v>250110</v>
      </c>
      <c r="C101" s="35" t="s">
        <v>2161</v>
      </c>
      <c r="D101" s="118" t="s">
        <v>700</v>
      </c>
    </row>
    <row r="102" spans="1:4" ht="30" customHeight="1">
      <c r="A102" s="137"/>
      <c r="B102" s="220"/>
      <c r="C102" s="34" t="s">
        <v>1006</v>
      </c>
      <c r="D102" s="118"/>
    </row>
    <row r="103" spans="1:4" ht="30" customHeight="1">
      <c r="A103" s="137" t="s">
        <v>1007</v>
      </c>
      <c r="B103" s="220">
        <v>25032</v>
      </c>
      <c r="C103" s="35" t="s">
        <v>1008</v>
      </c>
      <c r="D103" s="118" t="s">
        <v>700</v>
      </c>
    </row>
    <row r="104" spans="1:4" ht="30" customHeight="1">
      <c r="A104" s="137" t="s">
        <v>1009</v>
      </c>
      <c r="B104" s="220" t="s">
        <v>1010</v>
      </c>
      <c r="C104" s="35" t="s">
        <v>1011</v>
      </c>
      <c r="D104" s="118" t="s">
        <v>700</v>
      </c>
    </row>
    <row r="105" spans="1:4" ht="30" customHeight="1">
      <c r="A105" s="137"/>
      <c r="B105" s="220"/>
      <c r="C105" s="34" t="s">
        <v>1012</v>
      </c>
      <c r="D105" s="118"/>
    </row>
    <row r="106" spans="1:4" ht="30" customHeight="1">
      <c r="A106" s="137" t="s">
        <v>1013</v>
      </c>
      <c r="B106" s="220" t="s">
        <v>722</v>
      </c>
      <c r="C106" s="35" t="s">
        <v>723</v>
      </c>
      <c r="D106" s="118" t="s">
        <v>724</v>
      </c>
    </row>
    <row r="107" spans="1:4" ht="30" customHeight="1">
      <c r="A107" s="137" t="s">
        <v>1014</v>
      </c>
      <c r="B107" s="220" t="s">
        <v>725</v>
      </c>
      <c r="C107" s="35" t="s">
        <v>726</v>
      </c>
      <c r="D107" s="118" t="s">
        <v>727</v>
      </c>
    </row>
    <row r="108" spans="1:4" s="219" customFormat="1" ht="30" customHeight="1">
      <c r="A108" s="115"/>
      <c r="B108" s="217"/>
      <c r="C108" s="115" t="s">
        <v>1015</v>
      </c>
      <c r="D108" s="218"/>
    </row>
    <row r="109" spans="1:4" ht="30" customHeight="1">
      <c r="A109" s="137" t="s">
        <v>1016</v>
      </c>
      <c r="B109" s="220" t="s">
        <v>1017</v>
      </c>
      <c r="C109" s="35" t="s">
        <v>728</v>
      </c>
      <c r="D109" s="118">
        <v>130</v>
      </c>
    </row>
    <row r="110" spans="1:4" ht="30" customHeight="1">
      <c r="A110" s="137" t="s">
        <v>1018</v>
      </c>
      <c r="B110" s="220" t="s">
        <v>1019</v>
      </c>
      <c r="C110" s="35" t="s">
        <v>729</v>
      </c>
      <c r="D110" s="118">
        <v>250</v>
      </c>
    </row>
    <row r="111" spans="1:4" ht="30" customHeight="1">
      <c r="A111" s="137" t="s">
        <v>1020</v>
      </c>
      <c r="B111" s="220" t="s">
        <v>1021</v>
      </c>
      <c r="C111" s="35" t="s">
        <v>730</v>
      </c>
      <c r="D111" s="118">
        <v>160</v>
      </c>
    </row>
    <row r="112" spans="1:4" ht="30" customHeight="1">
      <c r="A112" s="137" t="s">
        <v>1022</v>
      </c>
      <c r="B112" s="220" t="s">
        <v>1023</v>
      </c>
      <c r="C112" s="35" t="s">
        <v>731</v>
      </c>
      <c r="D112" s="118">
        <v>280</v>
      </c>
    </row>
    <row r="113" spans="1:4" ht="30" customHeight="1">
      <c r="A113" s="137" t="s">
        <v>1024</v>
      </c>
      <c r="B113" s="220" t="s">
        <v>732</v>
      </c>
      <c r="C113" s="35" t="s">
        <v>733</v>
      </c>
      <c r="D113" s="118" t="s">
        <v>1025</v>
      </c>
    </row>
    <row r="114" spans="1:4" ht="30" customHeight="1">
      <c r="A114" s="137" t="s">
        <v>1026</v>
      </c>
      <c r="B114" s="220" t="s">
        <v>734</v>
      </c>
      <c r="C114" s="35" t="s">
        <v>1027</v>
      </c>
      <c r="D114" s="118">
        <v>100</v>
      </c>
    </row>
    <row r="115" spans="1:4" ht="30" customHeight="1">
      <c r="A115" s="137" t="s">
        <v>1028</v>
      </c>
      <c r="B115" s="220" t="s">
        <v>735</v>
      </c>
      <c r="C115" s="35" t="s">
        <v>736</v>
      </c>
      <c r="D115" s="118">
        <v>40</v>
      </c>
    </row>
    <row r="116" spans="1:4" ht="30" customHeight="1">
      <c r="A116" s="137" t="s">
        <v>1029</v>
      </c>
      <c r="B116" s="220" t="s">
        <v>737</v>
      </c>
      <c r="C116" s="35" t="s">
        <v>1030</v>
      </c>
      <c r="D116" s="118">
        <v>80</v>
      </c>
    </row>
    <row r="117" spans="1:4" ht="15">
      <c r="A117" s="223"/>
      <c r="B117" s="224"/>
      <c r="C117" s="225"/>
      <c r="D117" s="226"/>
    </row>
    <row r="118" spans="1:4" ht="15">
      <c r="A118" s="223"/>
      <c r="B118" s="224"/>
      <c r="C118" s="225"/>
      <c r="D118" s="226"/>
    </row>
    <row r="119" spans="1:4" ht="15" customHeight="1">
      <c r="A119" s="378" t="s">
        <v>2106</v>
      </c>
      <c r="B119" s="378"/>
      <c r="C119" s="378"/>
      <c r="D119" s="378"/>
    </row>
    <row r="120" spans="1:10" ht="409.5" customHeight="1">
      <c r="A120" s="378"/>
      <c r="B120" s="378"/>
      <c r="C120" s="378"/>
      <c r="D120" s="378"/>
      <c r="J120" s="227"/>
    </row>
    <row r="121" spans="1:4" ht="15">
      <c r="A121" s="378"/>
      <c r="B121" s="378"/>
      <c r="C121" s="378"/>
      <c r="D121" s="378"/>
    </row>
    <row r="122" spans="1:4" ht="15">
      <c r="A122" s="378"/>
      <c r="B122" s="378"/>
      <c r="C122" s="378"/>
      <c r="D122" s="378"/>
    </row>
    <row r="123" spans="1:4" ht="15">
      <c r="A123" s="378"/>
      <c r="B123" s="378"/>
      <c r="C123" s="378"/>
      <c r="D123" s="378"/>
    </row>
    <row r="124" spans="1:4" ht="15">
      <c r="A124" s="378"/>
      <c r="B124" s="378"/>
      <c r="C124" s="378"/>
      <c r="D124" s="378"/>
    </row>
    <row r="125" spans="1:4" ht="15">
      <c r="A125" s="378"/>
      <c r="B125" s="378"/>
      <c r="C125" s="378"/>
      <c r="D125" s="378"/>
    </row>
    <row r="126" spans="1:4" ht="15">
      <c r="A126" s="378"/>
      <c r="B126" s="378"/>
      <c r="C126" s="378"/>
      <c r="D126" s="378"/>
    </row>
    <row r="127" spans="1:4" ht="15">
      <c r="A127" s="378"/>
      <c r="B127" s="378"/>
      <c r="C127" s="378"/>
      <c r="D127" s="378"/>
    </row>
    <row r="128" spans="1:4" ht="15">
      <c r="A128" s="378"/>
      <c r="B128" s="378"/>
      <c r="C128" s="378"/>
      <c r="D128" s="378"/>
    </row>
    <row r="129" spans="1:4" ht="15">
      <c r="A129" s="378"/>
      <c r="B129" s="378"/>
      <c r="C129" s="378"/>
      <c r="D129" s="378"/>
    </row>
    <row r="130" spans="1:4" ht="15">
      <c r="A130" s="378"/>
      <c r="B130" s="378"/>
      <c r="C130" s="378"/>
      <c r="D130" s="378"/>
    </row>
    <row r="131" spans="1:4" ht="15">
      <c r="A131" s="378"/>
      <c r="B131" s="378"/>
      <c r="C131" s="378"/>
      <c r="D131" s="378"/>
    </row>
    <row r="132" spans="1:4" ht="15">
      <c r="A132" s="378"/>
      <c r="B132" s="378"/>
      <c r="C132" s="378"/>
      <c r="D132" s="378"/>
    </row>
    <row r="133" spans="1:4" ht="15">
      <c r="A133" s="378"/>
      <c r="B133" s="378"/>
      <c r="C133" s="378"/>
      <c r="D133" s="378"/>
    </row>
    <row r="134" spans="1:4" ht="15">
      <c r="A134" s="378"/>
      <c r="B134" s="378"/>
      <c r="C134" s="378"/>
      <c r="D134" s="378"/>
    </row>
    <row r="135" spans="1:4" ht="15">
      <c r="A135" s="378"/>
      <c r="B135" s="378"/>
      <c r="C135" s="378"/>
      <c r="D135" s="378"/>
    </row>
    <row r="136" spans="1:4" ht="15">
      <c r="A136" s="378"/>
      <c r="B136" s="378"/>
      <c r="C136" s="378"/>
      <c r="D136" s="378"/>
    </row>
    <row r="137" spans="1:4" ht="15">
      <c r="A137" s="378"/>
      <c r="B137" s="378"/>
      <c r="C137" s="378"/>
      <c r="D137" s="378"/>
    </row>
    <row r="138" spans="1:4" ht="15">
      <c r="A138" s="378"/>
      <c r="B138" s="378"/>
      <c r="C138" s="378"/>
      <c r="D138" s="378"/>
    </row>
    <row r="139" spans="1:4" ht="15">
      <c r="A139" s="378"/>
      <c r="B139" s="378"/>
      <c r="C139" s="378"/>
      <c r="D139" s="378"/>
    </row>
    <row r="140" spans="1:4" ht="15">
      <c r="A140" s="378"/>
      <c r="B140" s="378"/>
      <c r="C140" s="378"/>
      <c r="D140" s="378"/>
    </row>
    <row r="141" spans="1:4" ht="5.25" customHeight="1">
      <c r="A141" s="378"/>
      <c r="B141" s="378"/>
      <c r="C141" s="378"/>
      <c r="D141" s="378"/>
    </row>
    <row r="142" spans="1:4" ht="15" hidden="1">
      <c r="A142" s="378"/>
      <c r="B142" s="378"/>
      <c r="C142" s="378"/>
      <c r="D142" s="378"/>
    </row>
    <row r="143" spans="1:4" ht="6" customHeight="1" hidden="1">
      <c r="A143" s="378"/>
      <c r="B143" s="378"/>
      <c r="C143" s="378"/>
      <c r="D143" s="378"/>
    </row>
    <row r="144" spans="1:4" ht="15">
      <c r="A144" s="223"/>
      <c r="B144" s="224"/>
      <c r="C144" s="225"/>
      <c r="D144" s="226"/>
    </row>
    <row r="145" spans="1:4" ht="15">
      <c r="A145" s="223"/>
      <c r="B145" s="224"/>
      <c r="C145" s="225"/>
      <c r="D145" s="226"/>
    </row>
    <row r="146" spans="1:4" ht="15">
      <c r="A146" s="223"/>
      <c r="B146" s="224"/>
      <c r="C146" s="225"/>
      <c r="D146" s="226"/>
    </row>
    <row r="147" spans="1:4" ht="15">
      <c r="A147" s="223"/>
      <c r="B147" s="224"/>
      <c r="C147" s="225"/>
      <c r="D147" s="226"/>
    </row>
    <row r="148" spans="1:4" ht="15">
      <c r="A148" s="223"/>
      <c r="B148" s="224"/>
      <c r="C148" s="225"/>
      <c r="D148" s="226"/>
    </row>
    <row r="149" spans="1:4" ht="15">
      <c r="A149" s="223"/>
      <c r="B149" s="224"/>
      <c r="C149" s="225"/>
      <c r="D149" s="226"/>
    </row>
    <row r="150" spans="1:4" ht="15">
      <c r="A150" s="223"/>
      <c r="B150" s="224"/>
      <c r="C150" s="225"/>
      <c r="D150" s="226"/>
    </row>
    <row r="151" spans="1:4" ht="15">
      <c r="A151" s="223"/>
      <c r="B151" s="224"/>
      <c r="C151" s="225"/>
      <c r="D151" s="226"/>
    </row>
    <row r="152" spans="1:4" ht="15">
      <c r="A152" s="223"/>
      <c r="B152" s="224"/>
      <c r="C152" s="225"/>
      <c r="D152" s="226"/>
    </row>
    <row r="153" spans="1:4" ht="15">
      <c r="A153" s="223"/>
      <c r="B153" s="224"/>
      <c r="C153" s="225"/>
      <c r="D153" s="226"/>
    </row>
    <row r="154" spans="1:4" ht="15">
      <c r="A154" s="223"/>
      <c r="B154" s="224"/>
      <c r="C154" s="225"/>
      <c r="D154" s="226"/>
    </row>
    <row r="155" spans="1:4" ht="15">
      <c r="A155" s="223"/>
      <c r="B155" s="224"/>
      <c r="C155" s="225"/>
      <c r="D155" s="226"/>
    </row>
    <row r="156" spans="1:4" ht="15">
      <c r="A156" s="223"/>
      <c r="B156" s="224"/>
      <c r="C156" s="225"/>
      <c r="D156" s="226"/>
    </row>
    <row r="157" spans="1:4" ht="15">
      <c r="A157" s="223"/>
      <c r="B157" s="224"/>
      <c r="C157" s="225"/>
      <c r="D157" s="226"/>
    </row>
    <row r="158" spans="1:4" ht="15">
      <c r="A158" s="223"/>
      <c r="B158" s="224"/>
      <c r="C158" s="225"/>
      <c r="D158" s="226"/>
    </row>
    <row r="159" spans="1:4" ht="15">
      <c r="A159" s="223"/>
      <c r="B159" s="224"/>
      <c r="C159" s="225"/>
      <c r="D159" s="226"/>
    </row>
    <row r="160" spans="1:4" ht="15">
      <c r="A160" s="223"/>
      <c r="B160" s="224"/>
      <c r="C160" s="225"/>
      <c r="D160" s="226"/>
    </row>
    <row r="161" spans="1:4" ht="15">
      <c r="A161" s="223"/>
      <c r="B161" s="224"/>
      <c r="C161" s="225"/>
      <c r="D161" s="226"/>
    </row>
    <row r="162" spans="1:4" ht="15">
      <c r="A162" s="223"/>
      <c r="B162" s="224"/>
      <c r="C162" s="225"/>
      <c r="D162" s="226"/>
    </row>
    <row r="163" spans="1:4" ht="15">
      <c r="A163" s="223"/>
      <c r="B163" s="224"/>
      <c r="C163" s="225"/>
      <c r="D163" s="226"/>
    </row>
    <row r="164" spans="1:4" ht="15">
      <c r="A164" s="223"/>
      <c r="B164" s="224"/>
      <c r="C164" s="225"/>
      <c r="D164" s="226"/>
    </row>
    <row r="165" spans="1:4" ht="15">
      <c r="A165" s="223"/>
      <c r="B165" s="224"/>
      <c r="C165" s="225"/>
      <c r="D165" s="226"/>
    </row>
    <row r="166" spans="1:4" ht="15">
      <c r="A166" s="223"/>
      <c r="B166" s="224"/>
      <c r="C166" s="225"/>
      <c r="D166" s="226"/>
    </row>
    <row r="167" spans="1:4" ht="15">
      <c r="A167" s="223"/>
      <c r="B167" s="224"/>
      <c r="C167" s="225"/>
      <c r="D167" s="226"/>
    </row>
    <row r="168" spans="1:4" ht="15">
      <c r="A168" s="223"/>
      <c r="B168" s="224"/>
      <c r="C168" s="225"/>
      <c r="D168" s="226"/>
    </row>
    <row r="169" spans="1:4" ht="15">
      <c r="A169" s="223"/>
      <c r="B169" s="224"/>
      <c r="C169" s="225"/>
      <c r="D169" s="226"/>
    </row>
    <row r="170" spans="1:4" ht="15">
      <c r="A170" s="223"/>
      <c r="B170" s="224"/>
      <c r="C170" s="225"/>
      <c r="D170" s="226"/>
    </row>
    <row r="171" spans="1:4" ht="15">
      <c r="A171" s="223"/>
      <c r="B171" s="224"/>
      <c r="C171" s="225"/>
      <c r="D171" s="226"/>
    </row>
    <row r="172" spans="1:4" ht="15">
      <c r="A172" s="223"/>
      <c r="B172" s="224"/>
      <c r="C172" s="225"/>
      <c r="D172" s="226"/>
    </row>
    <row r="173" spans="1:4" ht="15">
      <c r="A173" s="223"/>
      <c r="B173" s="224"/>
      <c r="C173" s="225"/>
      <c r="D173" s="226"/>
    </row>
    <row r="174" spans="1:4" ht="15">
      <c r="A174" s="223"/>
      <c r="B174" s="224"/>
      <c r="C174" s="225"/>
      <c r="D174" s="226"/>
    </row>
    <row r="175" spans="1:4" ht="15">
      <c r="A175" s="223"/>
      <c r="B175" s="224"/>
      <c r="C175" s="225"/>
      <c r="D175" s="226"/>
    </row>
    <row r="176" spans="1:4" ht="15">
      <c r="A176" s="223"/>
      <c r="B176" s="224"/>
      <c r="C176" s="225"/>
      <c r="D176" s="226"/>
    </row>
    <row r="177" spans="1:4" ht="15">
      <c r="A177" s="223"/>
      <c r="B177" s="224"/>
      <c r="C177" s="225"/>
      <c r="D177" s="226"/>
    </row>
    <row r="178" spans="1:4" ht="15">
      <c r="A178" s="223"/>
      <c r="B178" s="224"/>
      <c r="C178" s="225"/>
      <c r="D178" s="226"/>
    </row>
    <row r="179" spans="1:4" ht="15">
      <c r="A179" s="223"/>
      <c r="B179" s="224"/>
      <c r="C179" s="225"/>
      <c r="D179" s="226"/>
    </row>
    <row r="180" spans="1:4" ht="15">
      <c r="A180" s="223"/>
      <c r="B180" s="224"/>
      <c r="C180" s="225"/>
      <c r="D180" s="226"/>
    </row>
    <row r="181" spans="1:4" ht="15">
      <c r="A181" s="223"/>
      <c r="B181" s="224"/>
      <c r="C181" s="225"/>
      <c r="D181" s="226"/>
    </row>
    <row r="182" spans="1:4" ht="15">
      <c r="A182" s="223"/>
      <c r="B182" s="224"/>
      <c r="C182" s="225"/>
      <c r="D182" s="226"/>
    </row>
    <row r="183" spans="1:4" ht="15">
      <c r="A183" s="223"/>
      <c r="B183" s="224"/>
      <c r="C183" s="225"/>
      <c r="D183" s="226"/>
    </row>
    <row r="184" spans="1:4" ht="15">
      <c r="A184" s="223"/>
      <c r="B184" s="224"/>
      <c r="C184" s="225"/>
      <c r="D184" s="226"/>
    </row>
    <row r="185" spans="1:4" ht="15">
      <c r="A185" s="223"/>
      <c r="B185" s="224"/>
      <c r="C185" s="225"/>
      <c r="D185" s="226"/>
    </row>
    <row r="186" spans="1:4" ht="15">
      <c r="A186" s="223"/>
      <c r="B186" s="224"/>
      <c r="C186" s="225"/>
      <c r="D186" s="226"/>
    </row>
    <row r="187" spans="1:4" ht="15">
      <c r="A187" s="223"/>
      <c r="B187" s="224"/>
      <c r="C187" s="225"/>
      <c r="D187" s="226"/>
    </row>
  </sheetData>
  <sheetProtection/>
  <mergeCells count="3">
    <mergeCell ref="A1:D1"/>
    <mergeCell ref="A2:D2"/>
    <mergeCell ref="A119:D143"/>
  </mergeCells>
  <printOptions/>
  <pageMargins left="0.7" right="0.7" top="0.75" bottom="0.75" header="0.3" footer="0.3"/>
  <pageSetup horizontalDpi="600" verticalDpi="600" orientation="portrait" paperSize="9" scale="65" r:id="rId1"/>
  <rowBreaks count="3" manualBreakCount="3">
    <brk id="37" max="3" man="1"/>
    <brk id="75" max="255" man="1"/>
    <brk id="107" max="255" man="1"/>
  </rowBreaks>
</worksheet>
</file>

<file path=xl/worksheets/sheet8.xml><?xml version="1.0" encoding="utf-8"?>
<worksheet xmlns="http://schemas.openxmlformats.org/spreadsheetml/2006/main" xmlns:r="http://schemas.openxmlformats.org/officeDocument/2006/relationships">
  <sheetPr>
    <tabColor rgb="FFFF0000"/>
  </sheetPr>
  <dimension ref="A1:D139"/>
  <sheetViews>
    <sheetView zoomScale="124" zoomScaleNormal="124" zoomScalePageLayoutView="0" workbookViewId="0" topLeftCell="A1">
      <selection activeCell="H25" sqref="H25"/>
    </sheetView>
  </sheetViews>
  <sheetFormatPr defaultColWidth="9.140625" defaultRowHeight="15"/>
  <cols>
    <col min="1" max="1" width="9.140625" style="234" customWidth="1"/>
    <col min="2" max="2" width="90.421875" style="232" customWidth="1"/>
    <col min="3" max="3" width="28.140625" style="234" customWidth="1"/>
    <col min="4" max="16384" width="9.140625" style="232" customWidth="1"/>
  </cols>
  <sheetData>
    <row r="1" spans="1:4" ht="42" customHeight="1">
      <c r="A1" s="355" t="s">
        <v>1033</v>
      </c>
      <c r="B1" s="355"/>
      <c r="C1" s="355"/>
      <c r="D1" s="231"/>
    </row>
    <row r="2" ht="15" customHeight="1">
      <c r="A2" s="233" t="s">
        <v>2107</v>
      </c>
    </row>
    <row r="3" spans="1:3" ht="92.25" customHeight="1">
      <c r="A3" s="23" t="s">
        <v>1143</v>
      </c>
      <c r="B3" s="115" t="s">
        <v>2163</v>
      </c>
      <c r="C3" s="23" t="s">
        <v>1032</v>
      </c>
    </row>
    <row r="4" spans="1:3" ht="15" customHeight="1">
      <c r="A4" s="137"/>
      <c r="B4" s="34" t="s">
        <v>1035</v>
      </c>
      <c r="C4" s="235"/>
    </row>
    <row r="5" spans="1:3" ht="15.75">
      <c r="A5" s="137"/>
      <c r="B5" s="34" t="s">
        <v>1036</v>
      </c>
      <c r="C5" s="235"/>
    </row>
    <row r="6" spans="1:3" ht="15.75">
      <c r="A6" s="137"/>
      <c r="B6" s="34" t="s">
        <v>1037</v>
      </c>
      <c r="C6" s="235"/>
    </row>
    <row r="7" spans="1:3" ht="15">
      <c r="A7" s="137">
        <v>1</v>
      </c>
      <c r="B7" s="35" t="s">
        <v>738</v>
      </c>
      <c r="C7" s="235">
        <v>18</v>
      </c>
    </row>
    <row r="8" spans="1:3" ht="15">
      <c r="A8" s="137">
        <v>2</v>
      </c>
      <c r="B8" s="35" t="s">
        <v>739</v>
      </c>
      <c r="C8" s="235">
        <v>30</v>
      </c>
    </row>
    <row r="9" spans="1:3" ht="15">
      <c r="A9" s="137">
        <v>3</v>
      </c>
      <c r="B9" s="35" t="s">
        <v>740</v>
      </c>
      <c r="C9" s="235">
        <v>35</v>
      </c>
    </row>
    <row r="10" spans="1:3" ht="15">
      <c r="A10" s="137">
        <v>4</v>
      </c>
      <c r="B10" s="35" t="s">
        <v>741</v>
      </c>
      <c r="C10" s="236"/>
    </row>
    <row r="11" spans="1:3" ht="15">
      <c r="A11" s="137"/>
      <c r="B11" s="35" t="s">
        <v>1038</v>
      </c>
      <c r="C11" s="137">
        <v>35</v>
      </c>
    </row>
    <row r="12" spans="1:3" ht="15">
      <c r="A12" s="137"/>
      <c r="B12" s="35" t="s">
        <v>1039</v>
      </c>
      <c r="C12" s="137">
        <v>35</v>
      </c>
    </row>
    <row r="13" spans="1:3" ht="15">
      <c r="A13" s="137"/>
      <c r="B13" s="35" t="s">
        <v>1040</v>
      </c>
      <c r="C13" s="137">
        <v>35</v>
      </c>
    </row>
    <row r="14" spans="1:3" ht="15">
      <c r="A14" s="137"/>
      <c r="B14" s="35" t="s">
        <v>1041</v>
      </c>
      <c r="C14" s="137">
        <v>35</v>
      </c>
    </row>
    <row r="15" spans="1:3" ht="15">
      <c r="A15" s="137"/>
      <c r="B15" s="35" t="s">
        <v>1042</v>
      </c>
      <c r="C15" s="137">
        <v>35</v>
      </c>
    </row>
    <row r="16" spans="1:3" ht="15">
      <c r="A16" s="137"/>
      <c r="B16" s="35" t="s">
        <v>1043</v>
      </c>
      <c r="C16" s="137">
        <v>35</v>
      </c>
    </row>
    <row r="17" spans="1:3" ht="15">
      <c r="A17" s="137"/>
      <c r="B17" s="35" t="s">
        <v>1044</v>
      </c>
      <c r="C17" s="137">
        <v>35</v>
      </c>
    </row>
    <row r="18" spans="1:3" ht="15">
      <c r="A18" s="137"/>
      <c r="B18" s="35" t="s">
        <v>1045</v>
      </c>
      <c r="C18" s="137">
        <v>35</v>
      </c>
    </row>
    <row r="19" spans="1:3" ht="15">
      <c r="A19" s="137"/>
      <c r="B19" s="35" t="s">
        <v>1046</v>
      </c>
      <c r="C19" s="137">
        <v>35</v>
      </c>
    </row>
    <row r="20" spans="1:3" ht="15">
      <c r="A20" s="137"/>
      <c r="B20" s="35" t="s">
        <v>1047</v>
      </c>
      <c r="C20" s="137">
        <v>35</v>
      </c>
    </row>
    <row r="21" spans="1:3" ht="15">
      <c r="A21" s="137"/>
      <c r="B21" s="35" t="s">
        <v>1048</v>
      </c>
      <c r="C21" s="137">
        <v>35</v>
      </c>
    </row>
    <row r="22" spans="1:3" ht="15">
      <c r="A22" s="137"/>
      <c r="B22" s="35" t="s">
        <v>1049</v>
      </c>
      <c r="C22" s="137">
        <v>35</v>
      </c>
    </row>
    <row r="23" spans="1:3" ht="15">
      <c r="A23" s="137" t="s">
        <v>486</v>
      </c>
      <c r="B23" s="35" t="s">
        <v>742</v>
      </c>
      <c r="C23" s="235">
        <v>35</v>
      </c>
    </row>
    <row r="24" spans="1:3" ht="15">
      <c r="A24" s="137" t="s">
        <v>488</v>
      </c>
      <c r="B24" s="35" t="s">
        <v>743</v>
      </c>
      <c r="C24" s="235">
        <v>23</v>
      </c>
    </row>
    <row r="25" spans="1:3" ht="15">
      <c r="A25" s="137" t="s">
        <v>490</v>
      </c>
      <c r="B25" s="35" t="s">
        <v>744</v>
      </c>
      <c r="C25" s="235">
        <v>35</v>
      </c>
    </row>
    <row r="26" spans="1:3" ht="15">
      <c r="A26" s="137" t="s">
        <v>492</v>
      </c>
      <c r="B26" s="35" t="s">
        <v>745</v>
      </c>
      <c r="C26" s="235">
        <v>32</v>
      </c>
    </row>
    <row r="27" spans="1:3" ht="30">
      <c r="A27" s="137" t="s">
        <v>858</v>
      </c>
      <c r="B27" s="35" t="s">
        <v>746</v>
      </c>
      <c r="C27" s="235">
        <v>32</v>
      </c>
    </row>
    <row r="28" spans="1:3" ht="15">
      <c r="A28" s="137" t="s">
        <v>908</v>
      </c>
      <c r="B28" s="35" t="s">
        <v>747</v>
      </c>
      <c r="C28" s="235">
        <v>32</v>
      </c>
    </row>
    <row r="29" spans="1:3" ht="30">
      <c r="A29" s="137" t="s">
        <v>863</v>
      </c>
      <c r="B29" s="35" t="s">
        <v>748</v>
      </c>
      <c r="C29" s="235">
        <v>56</v>
      </c>
    </row>
    <row r="30" spans="1:3" ht="30">
      <c r="A30" s="137" t="s">
        <v>865</v>
      </c>
      <c r="B30" s="35" t="s">
        <v>749</v>
      </c>
      <c r="C30" s="235">
        <v>82</v>
      </c>
    </row>
    <row r="31" spans="1:3" ht="15">
      <c r="A31" s="137" t="s">
        <v>910</v>
      </c>
      <c r="B31" s="35" t="s">
        <v>1050</v>
      </c>
      <c r="C31" s="235">
        <v>100</v>
      </c>
    </row>
    <row r="32" spans="1:3" ht="15">
      <c r="A32" s="137" t="s">
        <v>911</v>
      </c>
      <c r="B32" s="35" t="s">
        <v>1051</v>
      </c>
      <c r="C32" s="235">
        <v>70</v>
      </c>
    </row>
    <row r="33" spans="1:3" ht="15">
      <c r="A33" s="137" t="s">
        <v>876</v>
      </c>
      <c r="B33" s="35" t="s">
        <v>1052</v>
      </c>
      <c r="C33" s="235">
        <v>220</v>
      </c>
    </row>
    <row r="34" spans="1:3" ht="15">
      <c r="A34" s="137" t="s">
        <v>878</v>
      </c>
      <c r="B34" s="35" t="s">
        <v>1053</v>
      </c>
      <c r="C34" s="235">
        <v>250</v>
      </c>
    </row>
    <row r="35" spans="1:3" ht="15">
      <c r="A35" s="137" t="s">
        <v>880</v>
      </c>
      <c r="B35" s="35" t="s">
        <v>1054</v>
      </c>
      <c r="C35" s="235">
        <v>250</v>
      </c>
    </row>
    <row r="36" spans="1:3" ht="15">
      <c r="A36" s="137" t="s">
        <v>912</v>
      </c>
      <c r="B36" s="35" t="s">
        <v>1055</v>
      </c>
      <c r="C36" s="235">
        <v>250</v>
      </c>
    </row>
    <row r="37" spans="1:3" ht="15">
      <c r="A37" s="137" t="s">
        <v>884</v>
      </c>
      <c r="B37" s="35" t="s">
        <v>1056</v>
      </c>
      <c r="C37" s="235">
        <v>250</v>
      </c>
    </row>
    <row r="38" spans="1:3" ht="15">
      <c r="A38" s="137" t="s">
        <v>913</v>
      </c>
      <c r="B38" s="35" t="s">
        <v>1057</v>
      </c>
      <c r="C38" s="235">
        <v>280</v>
      </c>
    </row>
    <row r="39" spans="1:3" ht="15">
      <c r="A39" s="137" t="s">
        <v>888</v>
      </c>
      <c r="B39" s="35" t="s">
        <v>1058</v>
      </c>
      <c r="C39" s="235">
        <v>15</v>
      </c>
    </row>
    <row r="40" spans="1:3" ht="15">
      <c r="A40" s="147" t="s">
        <v>914</v>
      </c>
      <c r="B40" s="237" t="s">
        <v>1059</v>
      </c>
      <c r="C40" s="238">
        <v>30</v>
      </c>
    </row>
    <row r="41" spans="1:3" ht="15">
      <c r="A41" s="171" t="s">
        <v>894</v>
      </c>
      <c r="B41" s="239" t="s">
        <v>750</v>
      </c>
      <c r="C41" s="240">
        <v>35</v>
      </c>
    </row>
    <row r="42" spans="1:3" ht="30">
      <c r="A42" s="173"/>
      <c r="B42" s="241" t="s">
        <v>1060</v>
      </c>
      <c r="C42" s="242"/>
    </row>
    <row r="43" spans="1:3" ht="15">
      <c r="A43" s="176"/>
      <c r="B43" s="243" t="s">
        <v>1061</v>
      </c>
      <c r="C43" s="244"/>
    </row>
    <row r="44" spans="1:3" ht="15">
      <c r="A44" s="151" t="s">
        <v>915</v>
      </c>
      <c r="B44" s="245" t="s">
        <v>1062</v>
      </c>
      <c r="C44" s="246">
        <v>200</v>
      </c>
    </row>
    <row r="45" spans="1:3" ht="15">
      <c r="A45" s="137" t="s">
        <v>916</v>
      </c>
      <c r="B45" s="35" t="s">
        <v>2162</v>
      </c>
      <c r="C45" s="235">
        <v>25</v>
      </c>
    </row>
    <row r="46" spans="1:3" ht="15.75">
      <c r="A46" s="137"/>
      <c r="B46" s="34" t="s">
        <v>1063</v>
      </c>
      <c r="C46" s="235"/>
    </row>
    <row r="47" spans="1:3" ht="15">
      <c r="A47" s="137" t="s">
        <v>917</v>
      </c>
      <c r="B47" s="35" t="s">
        <v>751</v>
      </c>
      <c r="C47" s="235">
        <v>60</v>
      </c>
    </row>
    <row r="48" spans="1:3" ht="15">
      <c r="A48" s="137" t="s">
        <v>919</v>
      </c>
      <c r="B48" s="35" t="s">
        <v>752</v>
      </c>
      <c r="C48" s="235">
        <v>40</v>
      </c>
    </row>
    <row r="49" spans="1:3" ht="15">
      <c r="A49" s="137">
        <v>28</v>
      </c>
      <c r="B49" s="35" t="s">
        <v>753</v>
      </c>
      <c r="C49" s="235">
        <v>30</v>
      </c>
    </row>
    <row r="50" spans="1:3" ht="15">
      <c r="A50" s="137" t="s">
        <v>921</v>
      </c>
      <c r="B50" s="35" t="s">
        <v>1064</v>
      </c>
      <c r="C50" s="235">
        <v>50</v>
      </c>
    </row>
    <row r="51" spans="1:3" ht="15">
      <c r="A51" s="137" t="s">
        <v>922</v>
      </c>
      <c r="B51" s="35" t="s">
        <v>1065</v>
      </c>
      <c r="C51" s="235">
        <v>30</v>
      </c>
    </row>
    <row r="52" spans="1:3" ht="15">
      <c r="A52" s="137" t="s">
        <v>923</v>
      </c>
      <c r="B52" s="35" t="s">
        <v>1066</v>
      </c>
      <c r="C52" s="235">
        <v>30</v>
      </c>
    </row>
    <row r="53" spans="1:3" ht="15">
      <c r="A53" s="137" t="s">
        <v>924</v>
      </c>
      <c r="B53" s="35" t="s">
        <v>1067</v>
      </c>
      <c r="C53" s="235">
        <v>30</v>
      </c>
    </row>
    <row r="54" spans="1:3" ht="15">
      <c r="A54" s="137" t="s">
        <v>925</v>
      </c>
      <c r="B54" s="35" t="s">
        <v>1068</v>
      </c>
      <c r="C54" s="235">
        <v>40</v>
      </c>
    </row>
    <row r="55" spans="1:3" ht="15">
      <c r="A55" s="137" t="s">
        <v>926</v>
      </c>
      <c r="B55" s="35" t="s">
        <v>754</v>
      </c>
      <c r="C55" s="235">
        <v>25</v>
      </c>
    </row>
    <row r="56" spans="1:3" ht="15">
      <c r="A56" s="137" t="s">
        <v>927</v>
      </c>
      <c r="B56" s="35" t="s">
        <v>1069</v>
      </c>
      <c r="C56" s="235">
        <v>350</v>
      </c>
    </row>
    <row r="57" spans="1:3" ht="15">
      <c r="A57" s="147" t="s">
        <v>928</v>
      </c>
      <c r="B57" s="237" t="s">
        <v>1070</v>
      </c>
      <c r="C57" s="238">
        <v>80</v>
      </c>
    </row>
    <row r="58" spans="1:3" ht="15">
      <c r="A58" s="171" t="s">
        <v>929</v>
      </c>
      <c r="B58" s="239" t="s">
        <v>755</v>
      </c>
      <c r="C58" s="240">
        <v>40</v>
      </c>
    </row>
    <row r="59" spans="1:3" ht="30">
      <c r="A59" s="173"/>
      <c r="B59" s="241" t="s">
        <v>1060</v>
      </c>
      <c r="C59" s="242"/>
    </row>
    <row r="60" spans="1:3" ht="15">
      <c r="A60" s="176"/>
      <c r="B60" s="243" t="s">
        <v>1061</v>
      </c>
      <c r="C60" s="244"/>
    </row>
    <row r="61" spans="1:3" ht="15">
      <c r="A61" s="151" t="s">
        <v>930</v>
      </c>
      <c r="B61" s="245" t="s">
        <v>1071</v>
      </c>
      <c r="C61" s="246">
        <v>40</v>
      </c>
    </row>
    <row r="62" spans="1:3" ht="15">
      <c r="A62" s="137" t="s">
        <v>931</v>
      </c>
      <c r="B62" s="35" t="s">
        <v>1072</v>
      </c>
      <c r="C62" s="235">
        <v>50</v>
      </c>
    </row>
    <row r="63" spans="1:3" ht="15">
      <c r="A63" s="137" t="s">
        <v>932</v>
      </c>
      <c r="B63" s="35" t="s">
        <v>1073</v>
      </c>
      <c r="C63" s="235">
        <v>55</v>
      </c>
    </row>
    <row r="64" spans="1:3" ht="15">
      <c r="A64" s="137" t="s">
        <v>934</v>
      </c>
      <c r="B64" s="35" t="s">
        <v>1074</v>
      </c>
      <c r="C64" s="235">
        <v>170</v>
      </c>
    </row>
    <row r="65" spans="1:3" ht="15.75">
      <c r="A65" s="137"/>
      <c r="B65" s="34" t="s">
        <v>1075</v>
      </c>
      <c r="C65" s="235"/>
    </row>
    <row r="66" spans="1:3" ht="15">
      <c r="A66" s="137" t="s">
        <v>935</v>
      </c>
      <c r="B66" s="35" t="s">
        <v>1076</v>
      </c>
      <c r="C66" s="235">
        <v>120</v>
      </c>
    </row>
    <row r="67" spans="1:3" ht="15">
      <c r="A67" s="137" t="s">
        <v>936</v>
      </c>
      <c r="B67" s="35" t="s">
        <v>1077</v>
      </c>
      <c r="C67" s="235">
        <v>150</v>
      </c>
    </row>
    <row r="68" spans="1:3" ht="15">
      <c r="A68" s="137">
        <v>44</v>
      </c>
      <c r="B68" s="35" t="s">
        <v>1078</v>
      </c>
      <c r="C68" s="235">
        <v>130</v>
      </c>
    </row>
    <row r="69" spans="1:3" ht="15">
      <c r="A69" s="137" t="s">
        <v>940</v>
      </c>
      <c r="B69" s="35" t="s">
        <v>1079</v>
      </c>
      <c r="C69" s="235">
        <v>175</v>
      </c>
    </row>
    <row r="70" spans="1:3" ht="15">
      <c r="A70" s="137" t="s">
        <v>942</v>
      </c>
      <c r="B70" s="35" t="s">
        <v>1080</v>
      </c>
      <c r="C70" s="235">
        <v>175</v>
      </c>
    </row>
    <row r="71" spans="1:3" ht="15">
      <c r="A71" s="137" t="s">
        <v>944</v>
      </c>
      <c r="B71" s="35" t="s">
        <v>1081</v>
      </c>
      <c r="C71" s="235">
        <v>175</v>
      </c>
    </row>
    <row r="72" spans="1:3" ht="15">
      <c r="A72" s="137" t="s">
        <v>946</v>
      </c>
      <c r="B72" s="35" t="s">
        <v>1082</v>
      </c>
      <c r="C72" s="235">
        <v>60</v>
      </c>
    </row>
    <row r="73" spans="1:3" ht="15">
      <c r="A73" s="137" t="s">
        <v>948</v>
      </c>
      <c r="B73" s="35" t="s">
        <v>1083</v>
      </c>
      <c r="C73" s="235">
        <v>60</v>
      </c>
    </row>
    <row r="74" spans="1:3" ht="15">
      <c r="A74" s="137" t="s">
        <v>950</v>
      </c>
      <c r="B74" s="35" t="s">
        <v>1084</v>
      </c>
      <c r="C74" s="235">
        <v>150</v>
      </c>
    </row>
    <row r="75" spans="1:3" ht="15">
      <c r="A75" s="137" t="s">
        <v>952</v>
      </c>
      <c r="B75" s="35" t="s">
        <v>1085</v>
      </c>
      <c r="C75" s="235">
        <v>150</v>
      </c>
    </row>
    <row r="76" spans="1:3" ht="15">
      <c r="A76" s="137" t="s">
        <v>953</v>
      </c>
      <c r="B76" s="35" t="s">
        <v>1086</v>
      </c>
      <c r="C76" s="235">
        <v>375</v>
      </c>
    </row>
    <row r="77" spans="1:3" ht="15">
      <c r="A77" s="137" t="s">
        <v>954</v>
      </c>
      <c r="B77" s="35" t="s">
        <v>1087</v>
      </c>
      <c r="C77" s="235">
        <v>375</v>
      </c>
    </row>
    <row r="78" spans="1:3" ht="15">
      <c r="A78" s="137" t="s">
        <v>955</v>
      </c>
      <c r="B78" s="35" t="s">
        <v>1088</v>
      </c>
      <c r="C78" s="235">
        <v>400</v>
      </c>
    </row>
    <row r="79" spans="1:3" ht="15">
      <c r="A79" s="137" t="s">
        <v>956</v>
      </c>
      <c r="B79" s="35" t="s">
        <v>1089</v>
      </c>
      <c r="C79" s="235">
        <v>375</v>
      </c>
    </row>
    <row r="80" spans="1:3" ht="15">
      <c r="A80" s="137" t="s">
        <v>957</v>
      </c>
      <c r="B80" s="35" t="s">
        <v>1090</v>
      </c>
      <c r="C80" s="235">
        <v>450</v>
      </c>
    </row>
    <row r="81" spans="1:3" ht="15">
      <c r="A81" s="137" t="s">
        <v>958</v>
      </c>
      <c r="B81" s="35" t="s">
        <v>1091</v>
      </c>
      <c r="C81" s="235">
        <v>400</v>
      </c>
    </row>
    <row r="82" spans="1:3" ht="15">
      <c r="A82" s="137" t="s">
        <v>959</v>
      </c>
      <c r="B82" s="35" t="s">
        <v>1092</v>
      </c>
      <c r="C82" s="235">
        <v>400</v>
      </c>
    </row>
    <row r="83" spans="1:3" ht="21" customHeight="1">
      <c r="A83" s="137" t="s">
        <v>960</v>
      </c>
      <c r="B83" s="35" t="s">
        <v>1093</v>
      </c>
      <c r="C83" s="235">
        <v>400</v>
      </c>
    </row>
    <row r="84" spans="1:3" ht="15">
      <c r="A84" s="137" t="s">
        <v>962</v>
      </c>
      <c r="B84" s="35" t="s">
        <v>1094</v>
      </c>
      <c r="C84" s="235">
        <v>180</v>
      </c>
    </row>
    <row r="85" spans="1:3" ht="15">
      <c r="A85" s="137" t="s">
        <v>964</v>
      </c>
      <c r="B85" s="35" t="s">
        <v>1095</v>
      </c>
      <c r="C85" s="235">
        <v>375</v>
      </c>
    </row>
    <row r="86" spans="1:3" ht="15">
      <c r="A86" s="137" t="s">
        <v>966</v>
      </c>
      <c r="B86" s="35" t="s">
        <v>1096</v>
      </c>
      <c r="C86" s="235">
        <v>400</v>
      </c>
    </row>
    <row r="87" spans="1:3" ht="15">
      <c r="A87" s="137" t="s">
        <v>968</v>
      </c>
      <c r="B87" s="35" t="s">
        <v>1097</v>
      </c>
      <c r="C87" s="235">
        <v>400</v>
      </c>
    </row>
    <row r="88" spans="1:3" ht="15">
      <c r="A88" s="137" t="s">
        <v>970</v>
      </c>
      <c r="B88" s="35" t="s">
        <v>1098</v>
      </c>
      <c r="C88" s="235">
        <v>400</v>
      </c>
    </row>
    <row r="89" spans="1:3" ht="15">
      <c r="A89" s="137" t="s">
        <v>972</v>
      </c>
      <c r="B89" s="35" t="s">
        <v>1099</v>
      </c>
      <c r="C89" s="235">
        <v>400</v>
      </c>
    </row>
    <row r="90" spans="1:3" ht="15">
      <c r="A90" s="137" t="s">
        <v>973</v>
      </c>
      <c r="B90" s="35" t="s">
        <v>1100</v>
      </c>
      <c r="C90" s="235">
        <v>400</v>
      </c>
    </row>
    <row r="91" spans="1:3" ht="15">
      <c r="A91" s="137" t="s">
        <v>975</v>
      </c>
      <c r="B91" s="35" t="s">
        <v>1101</v>
      </c>
      <c r="C91" s="235">
        <v>400</v>
      </c>
    </row>
    <row r="92" spans="1:3" ht="15">
      <c r="A92" s="137" t="s">
        <v>977</v>
      </c>
      <c r="B92" s="35" t="s">
        <v>1102</v>
      </c>
      <c r="C92" s="235">
        <v>400</v>
      </c>
    </row>
    <row r="93" spans="1:3" ht="15">
      <c r="A93" s="137" t="s">
        <v>978</v>
      </c>
      <c r="B93" s="35" t="s">
        <v>1103</v>
      </c>
      <c r="C93" s="235">
        <v>700</v>
      </c>
    </row>
    <row r="94" spans="1:3" ht="15">
      <c r="A94" s="137" t="s">
        <v>981</v>
      </c>
      <c r="B94" s="35" t="s">
        <v>1104</v>
      </c>
      <c r="C94" s="235">
        <v>450</v>
      </c>
    </row>
    <row r="95" spans="1:3" ht="15">
      <c r="A95" s="137" t="s">
        <v>982</v>
      </c>
      <c r="B95" s="35" t="s">
        <v>1105</v>
      </c>
      <c r="C95" s="235">
        <v>450</v>
      </c>
    </row>
    <row r="96" spans="1:3" ht="15">
      <c r="A96" s="137" t="s">
        <v>984</v>
      </c>
      <c r="B96" s="35" t="s">
        <v>1106</v>
      </c>
      <c r="C96" s="235">
        <v>450</v>
      </c>
    </row>
    <row r="97" spans="1:3" ht="15">
      <c r="A97" s="137" t="s">
        <v>986</v>
      </c>
      <c r="B97" s="35" t="s">
        <v>1107</v>
      </c>
      <c r="C97" s="235">
        <v>450</v>
      </c>
    </row>
    <row r="98" spans="1:3" ht="15">
      <c r="A98" s="137" t="s">
        <v>987</v>
      </c>
      <c r="B98" s="35" t="s">
        <v>1108</v>
      </c>
      <c r="C98" s="235">
        <v>450</v>
      </c>
    </row>
    <row r="99" spans="1:3" ht="15">
      <c r="A99" s="137" t="s">
        <v>989</v>
      </c>
      <c r="B99" s="35" t="s">
        <v>1109</v>
      </c>
      <c r="C99" s="235">
        <v>450</v>
      </c>
    </row>
    <row r="100" spans="1:3" ht="15">
      <c r="A100" s="137" t="s">
        <v>990</v>
      </c>
      <c r="B100" s="35" t="s">
        <v>1110</v>
      </c>
      <c r="C100" s="235">
        <v>450</v>
      </c>
    </row>
    <row r="101" spans="1:3" ht="15">
      <c r="A101" s="137" t="s">
        <v>992</v>
      </c>
      <c r="B101" s="35" t="s">
        <v>1111</v>
      </c>
      <c r="C101" s="235">
        <v>450</v>
      </c>
    </row>
    <row r="102" spans="1:3" ht="15">
      <c r="A102" s="137" t="s">
        <v>993</v>
      </c>
      <c r="B102" s="35" t="s">
        <v>1112</v>
      </c>
      <c r="C102" s="235">
        <v>450</v>
      </c>
    </row>
    <row r="103" spans="1:3" ht="15">
      <c r="A103" s="137" t="s">
        <v>995</v>
      </c>
      <c r="B103" s="35" t="s">
        <v>1113</v>
      </c>
      <c r="C103" s="235">
        <v>700</v>
      </c>
    </row>
    <row r="104" spans="1:3" ht="15">
      <c r="A104" s="137" t="s">
        <v>996</v>
      </c>
      <c r="B104" s="35" t="s">
        <v>1114</v>
      </c>
      <c r="C104" s="235">
        <v>700</v>
      </c>
    </row>
    <row r="105" spans="1:3" ht="15">
      <c r="A105" s="137" t="s">
        <v>998</v>
      </c>
      <c r="B105" s="35" t="s">
        <v>1115</v>
      </c>
      <c r="C105" s="235">
        <v>700</v>
      </c>
    </row>
    <row r="106" spans="1:3" ht="15">
      <c r="A106" s="137" t="s">
        <v>999</v>
      </c>
      <c r="B106" s="35" t="s">
        <v>1116</v>
      </c>
      <c r="C106" s="235">
        <v>700</v>
      </c>
    </row>
    <row r="107" spans="1:3" ht="30">
      <c r="A107" s="137" t="s">
        <v>1001</v>
      </c>
      <c r="B107" s="35" t="s">
        <v>1117</v>
      </c>
      <c r="C107" s="235">
        <v>700</v>
      </c>
    </row>
    <row r="108" spans="1:3" ht="15">
      <c r="A108" s="137" t="s">
        <v>1002</v>
      </c>
      <c r="B108" s="35" t="s">
        <v>1118</v>
      </c>
      <c r="C108" s="235">
        <v>700</v>
      </c>
    </row>
    <row r="109" spans="1:3" ht="15">
      <c r="A109" s="137" t="s">
        <v>1004</v>
      </c>
      <c r="B109" s="35" t="s">
        <v>1119</v>
      </c>
      <c r="C109" s="235">
        <v>700</v>
      </c>
    </row>
    <row r="110" spans="1:3" ht="15">
      <c r="A110" s="137" t="s">
        <v>1005</v>
      </c>
      <c r="B110" s="35" t="s">
        <v>1120</v>
      </c>
      <c r="C110" s="235">
        <v>700</v>
      </c>
    </row>
    <row r="111" spans="1:3" ht="15">
      <c r="A111" s="137" t="s">
        <v>1007</v>
      </c>
      <c r="B111" s="35" t="s">
        <v>1121</v>
      </c>
      <c r="C111" s="235">
        <v>450</v>
      </c>
    </row>
    <row r="112" spans="1:3" ht="15">
      <c r="A112" s="137" t="s">
        <v>1009</v>
      </c>
      <c r="B112" s="35" t="s">
        <v>1122</v>
      </c>
      <c r="C112" s="235">
        <v>700</v>
      </c>
    </row>
    <row r="113" spans="1:3" ht="15">
      <c r="A113" s="137" t="s">
        <v>1013</v>
      </c>
      <c r="B113" s="35" t="s">
        <v>1123</v>
      </c>
      <c r="C113" s="235">
        <v>700</v>
      </c>
    </row>
    <row r="114" spans="1:3" ht="15">
      <c r="A114" s="137" t="s">
        <v>1014</v>
      </c>
      <c r="B114" s="35" t="s">
        <v>1124</v>
      </c>
      <c r="C114" s="235">
        <v>850</v>
      </c>
    </row>
    <row r="115" spans="1:3" ht="15">
      <c r="A115" s="137" t="s">
        <v>1016</v>
      </c>
      <c r="B115" s="35" t="s">
        <v>1125</v>
      </c>
      <c r="C115" s="235">
        <v>400</v>
      </c>
    </row>
    <row r="116" spans="1:3" ht="15">
      <c r="A116" s="137" t="s">
        <v>1018</v>
      </c>
      <c r="B116" s="35" t="s">
        <v>1126</v>
      </c>
      <c r="C116" s="235">
        <v>400</v>
      </c>
    </row>
    <row r="117" spans="1:3" ht="15">
      <c r="A117" s="137" t="s">
        <v>1020</v>
      </c>
      <c r="B117" s="35" t="s">
        <v>1127</v>
      </c>
      <c r="C117" s="235">
        <v>600</v>
      </c>
    </row>
    <row r="118" spans="1:3" ht="15">
      <c r="A118" s="137" t="s">
        <v>1022</v>
      </c>
      <c r="B118" s="35" t="s">
        <v>1128</v>
      </c>
      <c r="C118" s="235">
        <v>400</v>
      </c>
    </row>
    <row r="119" spans="1:3" ht="15">
      <c r="A119" s="137" t="s">
        <v>1024</v>
      </c>
      <c r="B119" s="35" t="s">
        <v>1129</v>
      </c>
      <c r="C119" s="235">
        <v>800</v>
      </c>
    </row>
    <row r="120" spans="1:3" ht="15">
      <c r="A120" s="137" t="s">
        <v>1026</v>
      </c>
      <c r="B120" s="35" t="s">
        <v>1130</v>
      </c>
      <c r="C120" s="235">
        <v>300</v>
      </c>
    </row>
    <row r="121" spans="1:3" ht="15">
      <c r="A121" s="137" t="s">
        <v>1028</v>
      </c>
      <c r="B121" s="35" t="s">
        <v>1131</v>
      </c>
      <c r="C121" s="235">
        <v>450</v>
      </c>
    </row>
    <row r="122" spans="1:3" ht="15">
      <c r="A122" s="137" t="s">
        <v>1029</v>
      </c>
      <c r="B122" s="35" t="s">
        <v>1132</v>
      </c>
      <c r="C122" s="235">
        <v>700</v>
      </c>
    </row>
    <row r="123" spans="1:3" ht="15.75">
      <c r="A123" s="137"/>
      <c r="B123" s="34" t="s">
        <v>2108</v>
      </c>
      <c r="C123" s="235"/>
    </row>
    <row r="124" spans="1:3" ht="15">
      <c r="A124" s="137">
        <v>99</v>
      </c>
      <c r="B124" s="35" t="s">
        <v>1133</v>
      </c>
      <c r="C124" s="235">
        <v>450</v>
      </c>
    </row>
    <row r="125" spans="1:3" ht="15">
      <c r="A125" s="137">
        <v>100</v>
      </c>
      <c r="B125" s="35" t="s">
        <v>1134</v>
      </c>
      <c r="C125" s="235">
        <v>450</v>
      </c>
    </row>
    <row r="126" spans="1:3" ht="30">
      <c r="A126" s="137">
        <v>101</v>
      </c>
      <c r="B126" s="35" t="s">
        <v>1135</v>
      </c>
      <c r="C126" s="235">
        <v>450</v>
      </c>
    </row>
    <row r="127" spans="1:3" ht="30">
      <c r="A127" s="137">
        <v>102</v>
      </c>
      <c r="B127" s="35" t="s">
        <v>1136</v>
      </c>
      <c r="C127" s="235">
        <v>450</v>
      </c>
    </row>
    <row r="128" spans="1:3" ht="15">
      <c r="A128" s="137">
        <v>103</v>
      </c>
      <c r="B128" s="35" t="s">
        <v>1137</v>
      </c>
      <c r="C128" s="235">
        <v>450</v>
      </c>
    </row>
    <row r="129" spans="1:3" ht="15">
      <c r="A129" s="137">
        <v>104</v>
      </c>
      <c r="B129" s="35" t="s">
        <v>1138</v>
      </c>
      <c r="C129" s="235">
        <v>450</v>
      </c>
    </row>
    <row r="130" spans="1:3" ht="15">
      <c r="A130" s="137">
        <v>105</v>
      </c>
      <c r="B130" s="35" t="s">
        <v>1139</v>
      </c>
      <c r="C130" s="235">
        <v>450</v>
      </c>
    </row>
    <row r="131" spans="1:3" ht="15">
      <c r="A131" s="137">
        <v>106</v>
      </c>
      <c r="B131" s="35" t="s">
        <v>1140</v>
      </c>
      <c r="C131" s="235">
        <v>450</v>
      </c>
    </row>
    <row r="132" spans="1:3" ht="15">
      <c r="A132" s="137">
        <v>107</v>
      </c>
      <c r="B132" s="35" t="s">
        <v>1141</v>
      </c>
      <c r="C132" s="235">
        <v>450</v>
      </c>
    </row>
    <row r="133" spans="1:3" ht="15">
      <c r="A133" s="137">
        <v>108</v>
      </c>
      <c r="B133" s="247" t="s">
        <v>1142</v>
      </c>
      <c r="C133" s="235">
        <v>450</v>
      </c>
    </row>
    <row r="135" spans="1:3" ht="15.75">
      <c r="A135" s="337" t="s">
        <v>2039</v>
      </c>
      <c r="B135" s="337"/>
      <c r="C135" s="337"/>
    </row>
    <row r="136" spans="1:3" ht="15.75">
      <c r="A136" s="337" t="s">
        <v>2043</v>
      </c>
      <c r="B136" s="337"/>
      <c r="C136" s="337"/>
    </row>
    <row r="137" spans="1:3" ht="61.5" customHeight="1">
      <c r="A137" s="379" t="s">
        <v>2040</v>
      </c>
      <c r="B137" s="379"/>
      <c r="C137" s="379"/>
    </row>
    <row r="138" spans="1:3" ht="31.5" customHeight="1">
      <c r="A138" s="379" t="s">
        <v>2041</v>
      </c>
      <c r="B138" s="379"/>
      <c r="C138" s="379"/>
    </row>
    <row r="139" spans="1:3" ht="102" customHeight="1">
      <c r="A139" s="379" t="s">
        <v>2042</v>
      </c>
      <c r="B139" s="379"/>
      <c r="C139" s="379"/>
    </row>
  </sheetData>
  <sheetProtection/>
  <mergeCells count="6">
    <mergeCell ref="A139:C139"/>
    <mergeCell ref="A1:C1"/>
    <mergeCell ref="A135:C135"/>
    <mergeCell ref="A136:C136"/>
    <mergeCell ref="A137:C137"/>
    <mergeCell ref="A138:C138"/>
  </mergeCells>
  <printOptions/>
  <pageMargins left="0.7" right="0.7" top="0.75" bottom="0.75" header="0.3" footer="0.3"/>
  <pageSetup horizontalDpi="600" verticalDpi="600" orientation="portrait" paperSize="9" scale="65" r:id="rId1"/>
  <rowBreaks count="1" manualBreakCount="1">
    <brk id="134" max="3" man="1"/>
  </rowBreaks>
</worksheet>
</file>

<file path=xl/worksheets/sheet9.xml><?xml version="1.0" encoding="utf-8"?>
<worksheet xmlns="http://schemas.openxmlformats.org/spreadsheetml/2006/main" xmlns:r="http://schemas.openxmlformats.org/officeDocument/2006/relationships">
  <sheetPr>
    <tabColor rgb="FFFF0000"/>
  </sheetPr>
  <dimension ref="A1:D13"/>
  <sheetViews>
    <sheetView zoomScale="154" zoomScaleNormal="154" zoomScalePageLayoutView="0" workbookViewId="0" topLeftCell="A1">
      <selection activeCell="C6" sqref="C6"/>
    </sheetView>
  </sheetViews>
  <sheetFormatPr defaultColWidth="9.140625" defaultRowHeight="15"/>
  <cols>
    <col min="1" max="1" width="67.28125" style="21" bestFit="1" customWidth="1"/>
    <col min="2" max="2" width="26.421875" style="21" customWidth="1"/>
    <col min="3" max="3" width="27.8515625" style="21" customWidth="1"/>
    <col min="4" max="4" width="23.140625" style="21" customWidth="1"/>
    <col min="5" max="16384" width="9.140625" style="21" customWidth="1"/>
  </cols>
  <sheetData>
    <row r="1" spans="1:4" ht="39" customHeight="1">
      <c r="A1" s="335" t="s">
        <v>2044</v>
      </c>
      <c r="B1" s="335"/>
      <c r="C1" s="335"/>
      <c r="D1" s="335"/>
    </row>
    <row r="4" spans="1:4" ht="97.5" customHeight="1">
      <c r="A4" s="24" t="s">
        <v>1780</v>
      </c>
      <c r="B4" s="23" t="s">
        <v>1144</v>
      </c>
      <c r="C4" s="23" t="s">
        <v>49</v>
      </c>
      <c r="D4" s="23" t="s">
        <v>52</v>
      </c>
    </row>
    <row r="5" spans="1:4" ht="18" customHeight="1">
      <c r="A5" s="24" t="s">
        <v>46</v>
      </c>
      <c r="B5" s="23" t="s">
        <v>47</v>
      </c>
      <c r="C5" s="23" t="s">
        <v>48</v>
      </c>
      <c r="D5" s="23" t="s">
        <v>51</v>
      </c>
    </row>
    <row r="6" spans="1:4" ht="21.75" customHeight="1">
      <c r="A6" s="248" t="s">
        <v>1145</v>
      </c>
      <c r="B6" s="249">
        <v>129</v>
      </c>
      <c r="C6" s="250"/>
      <c r="D6" s="250"/>
    </row>
    <row r="7" spans="1:4" ht="24" customHeight="1">
      <c r="A7" s="248" t="s">
        <v>1146</v>
      </c>
      <c r="B7" s="249">
        <v>121</v>
      </c>
      <c r="C7" s="250"/>
      <c r="D7" s="250"/>
    </row>
    <row r="8" spans="1:4" ht="22.5" customHeight="1">
      <c r="A8" s="248" t="s">
        <v>1147</v>
      </c>
      <c r="B8" s="249">
        <v>68</v>
      </c>
      <c r="C8" s="250">
        <v>68</v>
      </c>
      <c r="D8" s="250">
        <v>0</v>
      </c>
    </row>
    <row r="9" spans="1:4" ht="15">
      <c r="A9" s="251"/>
      <c r="B9" s="251"/>
      <c r="C9" s="251"/>
      <c r="D9" s="251"/>
    </row>
    <row r="10" spans="1:4" ht="15">
      <c r="A10" s="251"/>
      <c r="B10" s="251"/>
      <c r="C10" s="251"/>
      <c r="D10" s="251"/>
    </row>
    <row r="11" spans="1:4" ht="28.5" customHeight="1">
      <c r="A11" s="380" t="s">
        <v>2182</v>
      </c>
      <c r="B11" s="380"/>
      <c r="C11" s="380"/>
      <c r="D11" s="380"/>
    </row>
    <row r="12" spans="1:4" ht="15.75">
      <c r="A12" s="252" t="s">
        <v>2183</v>
      </c>
      <c r="B12" s="252"/>
      <c r="C12" s="252"/>
      <c r="D12" s="252"/>
    </row>
    <row r="13" spans="1:4" ht="42.75" customHeight="1">
      <c r="A13" s="378" t="s">
        <v>114</v>
      </c>
      <c r="B13" s="378"/>
      <c r="C13" s="378"/>
      <c r="D13" s="378"/>
    </row>
  </sheetData>
  <sheetProtection/>
  <mergeCells count="3">
    <mergeCell ref="A1:D1"/>
    <mergeCell ref="A13:D13"/>
    <mergeCell ref="A11:D11"/>
  </mergeCells>
  <printOptions horizontalCentered="1" verticalCentered="1"/>
  <pageMargins left="0.708661417322835" right="0.708661417322835" top="0.748031496062992" bottom="0.748031496062992" header="0.31496062992126" footer="0.31496062992126"/>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Admin</cp:lastModifiedBy>
  <cp:lastPrinted>2018-04-27T12:14:09Z</cp:lastPrinted>
  <dcterms:created xsi:type="dcterms:W3CDTF">2016-08-09T09:06:50Z</dcterms:created>
  <dcterms:modified xsi:type="dcterms:W3CDTF">2018-06-07T10:54:29Z</dcterms:modified>
  <cp:category/>
  <cp:version/>
  <cp:contentType/>
  <cp:contentStatus/>
</cp:coreProperties>
</file>