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W41" i="1" l="1"/>
  <c r="X41" i="1" s="1"/>
  <c r="X40" i="1"/>
  <c r="W40" i="1"/>
  <c r="W39" i="1"/>
  <c r="X39" i="1" s="1"/>
  <c r="X38" i="1"/>
  <c r="W38" i="1"/>
  <c r="W37" i="1"/>
  <c r="X37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S23" i="1" s="1"/>
  <c r="R22" i="1"/>
  <c r="S22" i="1" s="1"/>
  <c r="R21" i="1"/>
  <c r="S21" i="1" s="1"/>
  <c r="R20" i="1"/>
  <c r="S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S18" i="1" s="1"/>
  <c r="R17" i="1"/>
  <c r="S17" i="1" s="1"/>
  <c r="S16" i="1"/>
  <c r="R16" i="1"/>
  <c r="R15" i="1"/>
  <c r="S15" i="1" s="1"/>
  <c r="R14" i="1"/>
  <c r="S14" i="1" s="1"/>
  <c r="R13" i="1"/>
  <c r="S13" i="1" s="1"/>
  <c r="S12" i="1"/>
  <c r="R12" i="1"/>
  <c r="R11" i="1"/>
  <c r="S11" i="1" s="1"/>
  <c r="S10" i="1"/>
  <c r="R10" i="1"/>
  <c r="R9" i="1"/>
  <c r="S9" i="1" s="1"/>
  <c r="S8" i="1"/>
  <c r="R8" i="1"/>
  <c r="R7" i="1"/>
  <c r="S7" i="1" s="1"/>
  <c r="R6" i="1"/>
  <c r="S6" i="1" s="1"/>
  <c r="R5" i="1"/>
  <c r="S5" i="1" s="1"/>
  <c r="R4" i="1"/>
  <c r="S4" i="1" s="1"/>
  <c r="Q3" i="1"/>
  <c r="P3" i="1"/>
  <c r="O3" i="1"/>
  <c r="N3" i="1"/>
  <c r="M3" i="1"/>
  <c r="L3" i="1"/>
  <c r="K3" i="1"/>
  <c r="J3" i="1"/>
  <c r="I3" i="1"/>
  <c r="H3" i="1"/>
  <c r="G3" i="1"/>
  <c r="F3" i="1"/>
  <c r="E3" i="1"/>
  <c r="S24" i="1" l="1"/>
  <c r="R24" i="1"/>
  <c r="R19" i="1"/>
  <c r="S19" i="1" s="1"/>
  <c r="R3" i="1"/>
  <c r="S3" i="1" s="1"/>
</calcChain>
</file>

<file path=xl/sharedStrings.xml><?xml version="1.0" encoding="utf-8"?>
<sst xmlns="http://schemas.openxmlformats.org/spreadsheetml/2006/main" count="118" uniqueCount="78">
  <si>
    <t>Nume PNS</t>
  </si>
  <si>
    <t>Nume Subprogram</t>
  </si>
  <si>
    <t>Nume Unit. Sanitara</t>
  </si>
  <si>
    <t>Nr. contract</t>
  </si>
  <si>
    <t>Credite de angajament aprobate an 2018                                             (lei)</t>
  </si>
  <si>
    <t>CREDITE DE ANGAJAMENT UTILIZATE IN ANUL 2018:</t>
  </si>
  <si>
    <t>CREDITE DE ANGAJAMENT RAMASE NEUTILIZATE PANA LA 31.12.2018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</si>
  <si>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</si>
  <si>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</si>
  <si>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</si>
  <si>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</si>
  <si>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</si>
  <si>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</si>
  <si>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</si>
  <si>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</si>
  <si>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</si>
  <si>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</si>
  <si>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</si>
  <si>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</si>
  <si>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</si>
  <si>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</si>
  <si>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</si>
  <si>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</si>
  <si>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</si>
  <si>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</si>
  <si>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</si>
  <si>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</si>
  <si>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</si>
  <si>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</si>
  <si>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</si>
  <si>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S.C.  AFFIDEA ROMANIA SRL</t>
  </si>
  <si>
    <t>S18</t>
  </si>
  <si>
    <t>S.C. ISIS MEDICAL CENTER</t>
  </si>
  <si>
    <t>S17</t>
  </si>
  <si>
    <t>OVIDIUS CLINICAL HOSPITAL</t>
  </si>
  <si>
    <t>S28</t>
  </si>
  <si>
    <t>3.1 Subprogramul de tratament al bolnavilor cu afectiuni oncologice - cost volum</t>
  </si>
  <si>
    <t>3.3 Subprogramul de reconstructie mamara dupa afectiuni oncologice prin endoprotezare</t>
  </si>
  <si>
    <t>PROGRAMUL NAŢIONAL DE DIABET ZAHARAT</t>
  </si>
  <si>
    <t>*medicamente</t>
  </si>
  <si>
    <t>PROGRAMUL NAŢIONAL DE DIAGNOSTIC SI TRATAMENT AL HEMOFILIEI SI TALASEMIEI</t>
  </si>
  <si>
    <t>6.1 Hemofilie si talasemie</t>
  </si>
  <si>
    <t>Hemofilie "on demand"</t>
  </si>
  <si>
    <t>Profilaxie continua</t>
  </si>
  <si>
    <t>Talasemie</t>
  </si>
  <si>
    <t>PROGRAMUL NAŢIONAL DE DIAGNOSTIC SI TRATAMENT PENTRU BOLI RARE</t>
  </si>
  <si>
    <t>6.8 Boala Fabry</t>
  </si>
  <si>
    <t>6.9 Boala Pompe</t>
  </si>
  <si>
    <t>6.10 Tirozinemie</t>
  </si>
  <si>
    <t>6.16 scleroza sistemica si ulcere digitale evolutive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</si>
  <si>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</si>
  <si>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</si>
  <si>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</si>
  <si>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</si>
  <si>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</si>
  <si>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</si>
  <si>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PROGRAMUL NAŢIONAL DE SUPLEERE A FUNCŢIEI RENALE LA BOLNAVII CU INSUFICIENŢĂ RENALĂ CRONICĂ</t>
  </si>
  <si>
    <t>DIA01/S01</t>
  </si>
  <si>
    <t>S.C. FRESENIUS NEPHROCARE ROMANIA S.R.L.</t>
  </si>
  <si>
    <t>DIA02</t>
  </si>
  <si>
    <t>S. C. NEFROCARE MED S.R.L.</t>
  </si>
  <si>
    <t>DIA03</t>
  </si>
  <si>
    <t>S.C. DIAVERUM ROMANIA SRL</t>
  </si>
  <si>
    <t>DIA04</t>
  </si>
  <si>
    <t>S.C. EURODIALIZA S.R.L.</t>
  </si>
  <si>
    <t>DIA05</t>
  </si>
  <si>
    <t>TOTAL     AN 2018</t>
  </si>
  <si>
    <t>3.4 Subprogramul de Radioterapie a bolnavilor cu afectiuni oncologice realizate in regim de spitalizare de zi (adulti si copii)</t>
  </si>
  <si>
    <t>S.C.MEDEUROPA S.R.L.</t>
  </si>
  <si>
    <t>RAD02</t>
  </si>
  <si>
    <t>Profilaxie intermitenta</t>
  </si>
  <si>
    <t>Boli rare - TOTAL</t>
  </si>
  <si>
    <t>REGULARIZARE IAN-MAR</t>
  </si>
  <si>
    <t>REGULARIZARE APR-IUN</t>
  </si>
  <si>
    <t>REGULARIZARE IUL-SEP</t>
  </si>
  <si>
    <t>REGULARIZARE OCT</t>
  </si>
  <si>
    <t>REGULARIZARE NOV-DEC</t>
  </si>
  <si>
    <t>TOTAL            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</si>
</sst>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7"/>
      <color rgb="FFFF0000"/>
      <name val="Arial"/>
      <family val="2"/>
    </font>
    <font>
      <sz val="7"/>
      <name val="Arial"/>
      <family val="2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" fontId="8" fillId="0" borderId="37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left"/>
    </xf>
    <xf numFmtId="0" fontId="3" fillId="0" borderId="4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left"/>
    </xf>
    <xf numFmtId="0" fontId="3" fillId="0" borderId="53" xfId="0" applyFont="1" applyBorder="1" applyAlignment="1">
      <alignment vertical="center" wrapText="1"/>
    </xf>
    <xf numFmtId="4" fontId="6" fillId="0" borderId="1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4" fontId="5" fillId="0" borderId="5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20" xfId="0" applyBorder="1" applyAlignment="1">
      <alignment horizontal="center" vertical="center" wrapText="1"/>
    </xf>
    <xf numFmtId="0" fontId="10" fillId="0" borderId="39" xfId="0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0" fillId="0" borderId="0" xfId="0" applyNumberFormat="1" applyBorder="1"/>
    <xf numFmtId="0" fontId="12" fillId="3" borderId="3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60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" fontId="8" fillId="0" borderId="42" xfId="0" applyNumberFormat="1" applyFont="1" applyBorder="1"/>
    <xf numFmtId="4" fontId="3" fillId="0" borderId="15" xfId="0" applyNumberFormat="1" applyFont="1" applyBorder="1"/>
    <xf numFmtId="4" fontId="3" fillId="0" borderId="18" xfId="0" applyNumberFormat="1" applyFont="1" applyBorder="1"/>
    <xf numFmtId="4" fontId="4" fillId="0" borderId="31" xfId="0" applyNumberFormat="1" applyFont="1" applyBorder="1"/>
    <xf numFmtId="4" fontId="4" fillId="0" borderId="16" xfId="0" applyNumberFormat="1" applyFont="1" applyBorder="1"/>
    <xf numFmtId="0" fontId="0" fillId="0" borderId="33" xfId="0" applyBorder="1" applyAlignment="1">
      <alignment horizontal="center" vertical="center" wrapText="1"/>
    </xf>
    <xf numFmtId="0" fontId="3" fillId="0" borderId="54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4" fontId="14" fillId="0" borderId="44" xfId="0" applyNumberFormat="1" applyFont="1" applyBorder="1"/>
    <xf numFmtId="4" fontId="15" fillId="0" borderId="18" xfId="0" applyNumberFormat="1" applyFont="1" applyBorder="1"/>
    <xf numFmtId="4" fontId="15" fillId="0" borderId="44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4" fontId="8" fillId="0" borderId="44" xfId="0" applyNumberFormat="1" applyFont="1" applyBorder="1"/>
    <xf numFmtId="4" fontId="3" fillId="0" borderId="44" xfId="0" applyNumberFormat="1" applyFont="1" applyBorder="1"/>
    <xf numFmtId="0" fontId="0" fillId="0" borderId="61" xfId="0" applyBorder="1" applyAlignment="1">
      <alignment horizontal="center" vertical="center" wrapText="1"/>
    </xf>
    <xf numFmtId="0" fontId="3" fillId="0" borderId="58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4" fontId="8" fillId="0" borderId="46" xfId="0" applyNumberFormat="1" applyFont="1" applyBorder="1"/>
    <xf numFmtId="4" fontId="3" fillId="0" borderId="22" xfId="0" applyNumberFormat="1" applyFont="1" applyBorder="1"/>
    <xf numFmtId="4" fontId="3" fillId="0" borderId="46" xfId="0" applyNumberFormat="1" applyFont="1" applyBorder="1"/>
    <xf numFmtId="4" fontId="4" fillId="0" borderId="25" xfId="0" applyNumberFormat="1" applyFont="1" applyBorder="1"/>
    <xf numFmtId="4" fontId="4" fillId="0" borderId="23" xfId="0" applyNumberFormat="1" applyFont="1" applyBorder="1"/>
    <xf numFmtId="4" fontId="3" fillId="0" borderId="0" xfId="0" applyNumberFormat="1" applyFont="1"/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5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zoomScale="80" zoomScaleNormal="80" workbookViewId="0">
      <selection activeCell="Y33" sqref="Y33"/>
    </sheetView>
  </sheetViews>
  <sheetFormatPr defaultColWidth="14.85546875" defaultRowHeight="15" x14ac:dyDescent="0.25"/>
  <cols>
    <col min="1" max="1" width="36.7109375" customWidth="1"/>
    <col min="2" max="2" width="32.28515625" customWidth="1"/>
    <col min="3" max="3" width="35.42578125" customWidth="1"/>
    <col min="4" max="4" width="9.28515625" bestFit="1" customWidth="1"/>
    <col min="5" max="5" width="15.28515625" customWidth="1"/>
    <col min="6" max="8" width="9.42578125" bestFit="1" customWidth="1"/>
    <col min="9" max="9" width="10.5703125" bestFit="1" customWidth="1"/>
    <col min="10" max="13" width="9.42578125" bestFit="1" customWidth="1"/>
    <col min="14" max="14" width="10.5703125" bestFit="1" customWidth="1"/>
    <col min="15" max="17" width="9.42578125" bestFit="1" customWidth="1"/>
    <col min="18" max="18" width="10.85546875" bestFit="1" customWidth="1"/>
    <col min="19" max="19" width="14.85546875" customWidth="1"/>
    <col min="20" max="20" width="13" bestFit="1" customWidth="1"/>
    <col min="21" max="21" width="9.42578125" bestFit="1" customWidth="1"/>
    <col min="22" max="22" width="15.5703125" bestFit="1" customWidth="1"/>
    <col min="23" max="23" width="11.7109375" bestFit="1" customWidth="1"/>
    <col min="24" max="24" width="35.5703125" bestFit="1" customWidth="1"/>
    <col min="25" max="29" width="14.85546875" customWidth="1"/>
    <col min="257" max="257" width="19.7109375" customWidth="1"/>
    <col min="258" max="258" width="24.7109375" customWidth="1"/>
    <col min="259" max="259" width="25.5703125" customWidth="1"/>
    <col min="260" max="260" width="9.7109375" customWidth="1"/>
    <col min="261" max="261" width="11" customWidth="1"/>
    <col min="262" max="273" width="0" hidden="1" customWidth="1"/>
    <col min="274" max="274" width="9.7109375" customWidth="1"/>
    <col min="275" max="275" width="13.7109375" customWidth="1"/>
    <col min="276" max="276" width="11.42578125" customWidth="1"/>
    <col min="277" max="278" width="13.28515625" customWidth="1"/>
    <col min="279" max="279" width="12.85546875" customWidth="1"/>
    <col min="280" max="285" width="14.85546875" customWidth="1"/>
    <col min="513" max="513" width="19.7109375" customWidth="1"/>
    <col min="514" max="514" width="24.7109375" customWidth="1"/>
    <col min="515" max="515" width="25.5703125" customWidth="1"/>
    <col min="516" max="516" width="9.7109375" customWidth="1"/>
    <col min="517" max="517" width="11" customWidth="1"/>
    <col min="518" max="529" width="0" hidden="1" customWidth="1"/>
    <col min="530" max="530" width="9.7109375" customWidth="1"/>
    <col min="531" max="531" width="13.7109375" customWidth="1"/>
    <col min="532" max="532" width="11.42578125" customWidth="1"/>
    <col min="533" max="534" width="13.28515625" customWidth="1"/>
    <col min="535" max="535" width="12.85546875" customWidth="1"/>
    <col min="536" max="541" width="14.85546875" customWidth="1"/>
    <col min="769" max="769" width="19.7109375" customWidth="1"/>
    <col min="770" max="770" width="24.7109375" customWidth="1"/>
    <col min="771" max="771" width="25.5703125" customWidth="1"/>
    <col min="772" max="772" width="9.7109375" customWidth="1"/>
    <col min="773" max="773" width="11" customWidth="1"/>
    <col min="774" max="785" width="0" hidden="1" customWidth="1"/>
    <col min="786" max="786" width="9.7109375" customWidth="1"/>
    <col min="787" max="787" width="13.7109375" customWidth="1"/>
    <col min="788" max="788" width="11.42578125" customWidth="1"/>
    <col min="789" max="790" width="13.28515625" customWidth="1"/>
    <col min="791" max="791" width="12.85546875" customWidth="1"/>
    <col min="792" max="797" width="14.85546875" customWidth="1"/>
    <col min="1025" max="1025" width="19.7109375" customWidth="1"/>
    <col min="1026" max="1026" width="24.7109375" customWidth="1"/>
    <col min="1027" max="1027" width="25.5703125" customWidth="1"/>
    <col min="1028" max="1028" width="9.7109375" customWidth="1"/>
    <col min="1029" max="1029" width="11" customWidth="1"/>
    <col min="1030" max="1041" width="0" hidden="1" customWidth="1"/>
    <col min="1042" max="1042" width="9.7109375" customWidth="1"/>
    <col min="1043" max="1043" width="13.7109375" customWidth="1"/>
    <col min="1044" max="1044" width="11.42578125" customWidth="1"/>
    <col min="1045" max="1046" width="13.28515625" customWidth="1"/>
    <col min="1047" max="1047" width="12.85546875" customWidth="1"/>
    <col min="1048" max="1053" width="14.85546875" customWidth="1"/>
    <col min="1281" max="1281" width="19.7109375" customWidth="1"/>
    <col min="1282" max="1282" width="24.7109375" customWidth="1"/>
    <col min="1283" max="1283" width="25.5703125" customWidth="1"/>
    <col min="1284" max="1284" width="9.7109375" customWidth="1"/>
    <col min="1285" max="1285" width="11" customWidth="1"/>
    <col min="1286" max="1297" width="0" hidden="1" customWidth="1"/>
    <col min="1298" max="1298" width="9.7109375" customWidth="1"/>
    <col min="1299" max="1299" width="13.7109375" customWidth="1"/>
    <col min="1300" max="1300" width="11.42578125" customWidth="1"/>
    <col min="1301" max="1302" width="13.28515625" customWidth="1"/>
    <col min="1303" max="1303" width="12.85546875" customWidth="1"/>
    <col min="1304" max="1309" width="14.85546875" customWidth="1"/>
    <col min="1537" max="1537" width="19.7109375" customWidth="1"/>
    <col min="1538" max="1538" width="24.7109375" customWidth="1"/>
    <col min="1539" max="1539" width="25.5703125" customWidth="1"/>
    <col min="1540" max="1540" width="9.7109375" customWidth="1"/>
    <col min="1541" max="1541" width="11" customWidth="1"/>
    <col min="1542" max="1553" width="0" hidden="1" customWidth="1"/>
    <col min="1554" max="1554" width="9.7109375" customWidth="1"/>
    <col min="1555" max="1555" width="13.7109375" customWidth="1"/>
    <col min="1556" max="1556" width="11.42578125" customWidth="1"/>
    <col min="1557" max="1558" width="13.28515625" customWidth="1"/>
    <col min="1559" max="1559" width="12.85546875" customWidth="1"/>
    <col min="1560" max="1565" width="14.85546875" customWidth="1"/>
    <col min="1793" max="1793" width="19.7109375" customWidth="1"/>
    <col min="1794" max="1794" width="24.7109375" customWidth="1"/>
    <col min="1795" max="1795" width="25.5703125" customWidth="1"/>
    <col min="1796" max="1796" width="9.7109375" customWidth="1"/>
    <col min="1797" max="1797" width="11" customWidth="1"/>
    <col min="1798" max="1809" width="0" hidden="1" customWidth="1"/>
    <col min="1810" max="1810" width="9.7109375" customWidth="1"/>
    <col min="1811" max="1811" width="13.7109375" customWidth="1"/>
    <col min="1812" max="1812" width="11.42578125" customWidth="1"/>
    <col min="1813" max="1814" width="13.28515625" customWidth="1"/>
    <col min="1815" max="1815" width="12.85546875" customWidth="1"/>
    <col min="1816" max="1821" width="14.85546875" customWidth="1"/>
    <col min="2049" max="2049" width="19.7109375" customWidth="1"/>
    <col min="2050" max="2050" width="24.7109375" customWidth="1"/>
    <col min="2051" max="2051" width="25.5703125" customWidth="1"/>
    <col min="2052" max="2052" width="9.7109375" customWidth="1"/>
    <col min="2053" max="2053" width="11" customWidth="1"/>
    <col min="2054" max="2065" width="0" hidden="1" customWidth="1"/>
    <col min="2066" max="2066" width="9.7109375" customWidth="1"/>
    <col min="2067" max="2067" width="13.7109375" customWidth="1"/>
    <col min="2068" max="2068" width="11.42578125" customWidth="1"/>
    <col min="2069" max="2070" width="13.28515625" customWidth="1"/>
    <col min="2071" max="2071" width="12.85546875" customWidth="1"/>
    <col min="2072" max="2077" width="14.85546875" customWidth="1"/>
    <col min="2305" max="2305" width="19.7109375" customWidth="1"/>
    <col min="2306" max="2306" width="24.7109375" customWidth="1"/>
    <col min="2307" max="2307" width="25.5703125" customWidth="1"/>
    <col min="2308" max="2308" width="9.7109375" customWidth="1"/>
    <col min="2309" max="2309" width="11" customWidth="1"/>
    <col min="2310" max="2321" width="0" hidden="1" customWidth="1"/>
    <col min="2322" max="2322" width="9.7109375" customWidth="1"/>
    <col min="2323" max="2323" width="13.7109375" customWidth="1"/>
    <col min="2324" max="2324" width="11.42578125" customWidth="1"/>
    <col min="2325" max="2326" width="13.28515625" customWidth="1"/>
    <col min="2327" max="2327" width="12.85546875" customWidth="1"/>
    <col min="2328" max="2333" width="14.85546875" customWidth="1"/>
    <col min="2561" max="2561" width="19.7109375" customWidth="1"/>
    <col min="2562" max="2562" width="24.7109375" customWidth="1"/>
    <col min="2563" max="2563" width="25.5703125" customWidth="1"/>
    <col min="2564" max="2564" width="9.7109375" customWidth="1"/>
    <col min="2565" max="2565" width="11" customWidth="1"/>
    <col min="2566" max="2577" width="0" hidden="1" customWidth="1"/>
    <col min="2578" max="2578" width="9.7109375" customWidth="1"/>
    <col min="2579" max="2579" width="13.7109375" customWidth="1"/>
    <col min="2580" max="2580" width="11.42578125" customWidth="1"/>
    <col min="2581" max="2582" width="13.28515625" customWidth="1"/>
    <col min="2583" max="2583" width="12.85546875" customWidth="1"/>
    <col min="2584" max="2589" width="14.85546875" customWidth="1"/>
    <col min="2817" max="2817" width="19.7109375" customWidth="1"/>
    <col min="2818" max="2818" width="24.7109375" customWidth="1"/>
    <col min="2819" max="2819" width="25.5703125" customWidth="1"/>
    <col min="2820" max="2820" width="9.7109375" customWidth="1"/>
    <col min="2821" max="2821" width="11" customWidth="1"/>
    <col min="2822" max="2833" width="0" hidden="1" customWidth="1"/>
    <col min="2834" max="2834" width="9.7109375" customWidth="1"/>
    <col min="2835" max="2835" width="13.7109375" customWidth="1"/>
    <col min="2836" max="2836" width="11.42578125" customWidth="1"/>
    <col min="2837" max="2838" width="13.28515625" customWidth="1"/>
    <col min="2839" max="2839" width="12.85546875" customWidth="1"/>
    <col min="2840" max="2845" width="14.85546875" customWidth="1"/>
    <col min="3073" max="3073" width="19.7109375" customWidth="1"/>
    <col min="3074" max="3074" width="24.7109375" customWidth="1"/>
    <col min="3075" max="3075" width="25.5703125" customWidth="1"/>
    <col min="3076" max="3076" width="9.7109375" customWidth="1"/>
    <col min="3077" max="3077" width="11" customWidth="1"/>
    <col min="3078" max="3089" width="0" hidden="1" customWidth="1"/>
    <col min="3090" max="3090" width="9.7109375" customWidth="1"/>
    <col min="3091" max="3091" width="13.7109375" customWidth="1"/>
    <col min="3092" max="3092" width="11.42578125" customWidth="1"/>
    <col min="3093" max="3094" width="13.28515625" customWidth="1"/>
    <col min="3095" max="3095" width="12.85546875" customWidth="1"/>
    <col min="3096" max="3101" width="14.85546875" customWidth="1"/>
    <col min="3329" max="3329" width="19.7109375" customWidth="1"/>
    <col min="3330" max="3330" width="24.7109375" customWidth="1"/>
    <col min="3331" max="3331" width="25.5703125" customWidth="1"/>
    <col min="3332" max="3332" width="9.7109375" customWidth="1"/>
    <col min="3333" max="3333" width="11" customWidth="1"/>
    <col min="3334" max="3345" width="0" hidden="1" customWidth="1"/>
    <col min="3346" max="3346" width="9.7109375" customWidth="1"/>
    <col min="3347" max="3347" width="13.7109375" customWidth="1"/>
    <col min="3348" max="3348" width="11.42578125" customWidth="1"/>
    <col min="3349" max="3350" width="13.28515625" customWidth="1"/>
    <col min="3351" max="3351" width="12.85546875" customWidth="1"/>
    <col min="3352" max="3357" width="14.85546875" customWidth="1"/>
    <col min="3585" max="3585" width="19.7109375" customWidth="1"/>
    <col min="3586" max="3586" width="24.7109375" customWidth="1"/>
    <col min="3587" max="3587" width="25.5703125" customWidth="1"/>
    <col min="3588" max="3588" width="9.7109375" customWidth="1"/>
    <col min="3589" max="3589" width="11" customWidth="1"/>
    <col min="3590" max="3601" width="0" hidden="1" customWidth="1"/>
    <col min="3602" max="3602" width="9.7109375" customWidth="1"/>
    <col min="3603" max="3603" width="13.7109375" customWidth="1"/>
    <col min="3604" max="3604" width="11.42578125" customWidth="1"/>
    <col min="3605" max="3606" width="13.28515625" customWidth="1"/>
    <col min="3607" max="3607" width="12.85546875" customWidth="1"/>
    <col min="3608" max="3613" width="14.85546875" customWidth="1"/>
    <col min="3841" max="3841" width="19.7109375" customWidth="1"/>
    <col min="3842" max="3842" width="24.7109375" customWidth="1"/>
    <col min="3843" max="3843" width="25.5703125" customWidth="1"/>
    <col min="3844" max="3844" width="9.7109375" customWidth="1"/>
    <col min="3845" max="3845" width="11" customWidth="1"/>
    <col min="3846" max="3857" width="0" hidden="1" customWidth="1"/>
    <col min="3858" max="3858" width="9.7109375" customWidth="1"/>
    <col min="3859" max="3859" width="13.7109375" customWidth="1"/>
    <col min="3860" max="3860" width="11.42578125" customWidth="1"/>
    <col min="3861" max="3862" width="13.28515625" customWidth="1"/>
    <col min="3863" max="3863" width="12.85546875" customWidth="1"/>
    <col min="3864" max="3869" width="14.85546875" customWidth="1"/>
    <col min="4097" max="4097" width="19.7109375" customWidth="1"/>
    <col min="4098" max="4098" width="24.7109375" customWidth="1"/>
    <col min="4099" max="4099" width="25.5703125" customWidth="1"/>
    <col min="4100" max="4100" width="9.7109375" customWidth="1"/>
    <col min="4101" max="4101" width="11" customWidth="1"/>
    <col min="4102" max="4113" width="0" hidden="1" customWidth="1"/>
    <col min="4114" max="4114" width="9.7109375" customWidth="1"/>
    <col min="4115" max="4115" width="13.7109375" customWidth="1"/>
    <col min="4116" max="4116" width="11.42578125" customWidth="1"/>
    <col min="4117" max="4118" width="13.28515625" customWidth="1"/>
    <col min="4119" max="4119" width="12.85546875" customWidth="1"/>
    <col min="4120" max="4125" width="14.85546875" customWidth="1"/>
    <col min="4353" max="4353" width="19.7109375" customWidth="1"/>
    <col min="4354" max="4354" width="24.7109375" customWidth="1"/>
    <col min="4355" max="4355" width="25.5703125" customWidth="1"/>
    <col min="4356" max="4356" width="9.7109375" customWidth="1"/>
    <col min="4357" max="4357" width="11" customWidth="1"/>
    <col min="4358" max="4369" width="0" hidden="1" customWidth="1"/>
    <col min="4370" max="4370" width="9.7109375" customWidth="1"/>
    <col min="4371" max="4371" width="13.7109375" customWidth="1"/>
    <col min="4372" max="4372" width="11.42578125" customWidth="1"/>
    <col min="4373" max="4374" width="13.28515625" customWidth="1"/>
    <col min="4375" max="4375" width="12.85546875" customWidth="1"/>
    <col min="4376" max="4381" width="14.85546875" customWidth="1"/>
    <col min="4609" max="4609" width="19.7109375" customWidth="1"/>
    <col min="4610" max="4610" width="24.7109375" customWidth="1"/>
    <col min="4611" max="4611" width="25.5703125" customWidth="1"/>
    <col min="4612" max="4612" width="9.7109375" customWidth="1"/>
    <col min="4613" max="4613" width="11" customWidth="1"/>
    <col min="4614" max="4625" width="0" hidden="1" customWidth="1"/>
    <col min="4626" max="4626" width="9.7109375" customWidth="1"/>
    <col min="4627" max="4627" width="13.7109375" customWidth="1"/>
    <col min="4628" max="4628" width="11.42578125" customWidth="1"/>
    <col min="4629" max="4630" width="13.28515625" customWidth="1"/>
    <col min="4631" max="4631" width="12.85546875" customWidth="1"/>
    <col min="4632" max="4637" width="14.85546875" customWidth="1"/>
    <col min="4865" max="4865" width="19.7109375" customWidth="1"/>
    <col min="4866" max="4866" width="24.7109375" customWidth="1"/>
    <col min="4867" max="4867" width="25.5703125" customWidth="1"/>
    <col min="4868" max="4868" width="9.7109375" customWidth="1"/>
    <col min="4869" max="4869" width="11" customWidth="1"/>
    <col min="4870" max="4881" width="0" hidden="1" customWidth="1"/>
    <col min="4882" max="4882" width="9.7109375" customWidth="1"/>
    <col min="4883" max="4883" width="13.7109375" customWidth="1"/>
    <col min="4884" max="4884" width="11.42578125" customWidth="1"/>
    <col min="4885" max="4886" width="13.28515625" customWidth="1"/>
    <col min="4887" max="4887" width="12.85546875" customWidth="1"/>
    <col min="4888" max="4893" width="14.85546875" customWidth="1"/>
    <col min="5121" max="5121" width="19.7109375" customWidth="1"/>
    <col min="5122" max="5122" width="24.7109375" customWidth="1"/>
    <col min="5123" max="5123" width="25.5703125" customWidth="1"/>
    <col min="5124" max="5124" width="9.7109375" customWidth="1"/>
    <col min="5125" max="5125" width="11" customWidth="1"/>
    <col min="5126" max="5137" width="0" hidden="1" customWidth="1"/>
    <col min="5138" max="5138" width="9.7109375" customWidth="1"/>
    <col min="5139" max="5139" width="13.7109375" customWidth="1"/>
    <col min="5140" max="5140" width="11.42578125" customWidth="1"/>
    <col min="5141" max="5142" width="13.28515625" customWidth="1"/>
    <col min="5143" max="5143" width="12.85546875" customWidth="1"/>
    <col min="5144" max="5149" width="14.85546875" customWidth="1"/>
    <col min="5377" max="5377" width="19.7109375" customWidth="1"/>
    <col min="5378" max="5378" width="24.7109375" customWidth="1"/>
    <col min="5379" max="5379" width="25.5703125" customWidth="1"/>
    <col min="5380" max="5380" width="9.7109375" customWidth="1"/>
    <col min="5381" max="5381" width="11" customWidth="1"/>
    <col min="5382" max="5393" width="0" hidden="1" customWidth="1"/>
    <col min="5394" max="5394" width="9.7109375" customWidth="1"/>
    <col min="5395" max="5395" width="13.7109375" customWidth="1"/>
    <col min="5396" max="5396" width="11.42578125" customWidth="1"/>
    <col min="5397" max="5398" width="13.28515625" customWidth="1"/>
    <col min="5399" max="5399" width="12.85546875" customWidth="1"/>
    <col min="5400" max="5405" width="14.85546875" customWidth="1"/>
    <col min="5633" max="5633" width="19.7109375" customWidth="1"/>
    <col min="5634" max="5634" width="24.7109375" customWidth="1"/>
    <col min="5635" max="5635" width="25.5703125" customWidth="1"/>
    <col min="5636" max="5636" width="9.7109375" customWidth="1"/>
    <col min="5637" max="5637" width="11" customWidth="1"/>
    <col min="5638" max="5649" width="0" hidden="1" customWidth="1"/>
    <col min="5650" max="5650" width="9.7109375" customWidth="1"/>
    <col min="5651" max="5651" width="13.7109375" customWidth="1"/>
    <col min="5652" max="5652" width="11.42578125" customWidth="1"/>
    <col min="5653" max="5654" width="13.28515625" customWidth="1"/>
    <col min="5655" max="5655" width="12.85546875" customWidth="1"/>
    <col min="5656" max="5661" width="14.85546875" customWidth="1"/>
    <col min="5889" max="5889" width="19.7109375" customWidth="1"/>
    <col min="5890" max="5890" width="24.7109375" customWidth="1"/>
    <col min="5891" max="5891" width="25.5703125" customWidth="1"/>
    <col min="5892" max="5892" width="9.7109375" customWidth="1"/>
    <col min="5893" max="5893" width="11" customWidth="1"/>
    <col min="5894" max="5905" width="0" hidden="1" customWidth="1"/>
    <col min="5906" max="5906" width="9.7109375" customWidth="1"/>
    <col min="5907" max="5907" width="13.7109375" customWidth="1"/>
    <col min="5908" max="5908" width="11.42578125" customWidth="1"/>
    <col min="5909" max="5910" width="13.28515625" customWidth="1"/>
    <col min="5911" max="5911" width="12.85546875" customWidth="1"/>
    <col min="5912" max="5917" width="14.85546875" customWidth="1"/>
    <col min="6145" max="6145" width="19.7109375" customWidth="1"/>
    <col min="6146" max="6146" width="24.7109375" customWidth="1"/>
    <col min="6147" max="6147" width="25.5703125" customWidth="1"/>
    <col min="6148" max="6148" width="9.7109375" customWidth="1"/>
    <col min="6149" max="6149" width="11" customWidth="1"/>
    <col min="6150" max="6161" width="0" hidden="1" customWidth="1"/>
    <col min="6162" max="6162" width="9.7109375" customWidth="1"/>
    <col min="6163" max="6163" width="13.7109375" customWidth="1"/>
    <col min="6164" max="6164" width="11.42578125" customWidth="1"/>
    <col min="6165" max="6166" width="13.28515625" customWidth="1"/>
    <col min="6167" max="6167" width="12.85546875" customWidth="1"/>
    <col min="6168" max="6173" width="14.85546875" customWidth="1"/>
    <col min="6401" max="6401" width="19.7109375" customWidth="1"/>
    <col min="6402" max="6402" width="24.7109375" customWidth="1"/>
    <col min="6403" max="6403" width="25.5703125" customWidth="1"/>
    <col min="6404" max="6404" width="9.7109375" customWidth="1"/>
    <col min="6405" max="6405" width="11" customWidth="1"/>
    <col min="6406" max="6417" width="0" hidden="1" customWidth="1"/>
    <col min="6418" max="6418" width="9.7109375" customWidth="1"/>
    <col min="6419" max="6419" width="13.7109375" customWidth="1"/>
    <col min="6420" max="6420" width="11.42578125" customWidth="1"/>
    <col min="6421" max="6422" width="13.28515625" customWidth="1"/>
    <col min="6423" max="6423" width="12.85546875" customWidth="1"/>
    <col min="6424" max="6429" width="14.85546875" customWidth="1"/>
    <col min="6657" max="6657" width="19.7109375" customWidth="1"/>
    <col min="6658" max="6658" width="24.7109375" customWidth="1"/>
    <col min="6659" max="6659" width="25.5703125" customWidth="1"/>
    <col min="6660" max="6660" width="9.7109375" customWidth="1"/>
    <col min="6661" max="6661" width="11" customWidth="1"/>
    <col min="6662" max="6673" width="0" hidden="1" customWidth="1"/>
    <col min="6674" max="6674" width="9.7109375" customWidth="1"/>
    <col min="6675" max="6675" width="13.7109375" customWidth="1"/>
    <col min="6676" max="6676" width="11.42578125" customWidth="1"/>
    <col min="6677" max="6678" width="13.28515625" customWidth="1"/>
    <col min="6679" max="6679" width="12.85546875" customWidth="1"/>
    <col min="6680" max="6685" width="14.85546875" customWidth="1"/>
    <col min="6913" max="6913" width="19.7109375" customWidth="1"/>
    <col min="6914" max="6914" width="24.7109375" customWidth="1"/>
    <col min="6915" max="6915" width="25.5703125" customWidth="1"/>
    <col min="6916" max="6916" width="9.7109375" customWidth="1"/>
    <col min="6917" max="6917" width="11" customWidth="1"/>
    <col min="6918" max="6929" width="0" hidden="1" customWidth="1"/>
    <col min="6930" max="6930" width="9.7109375" customWidth="1"/>
    <col min="6931" max="6931" width="13.7109375" customWidth="1"/>
    <col min="6932" max="6932" width="11.42578125" customWidth="1"/>
    <col min="6933" max="6934" width="13.28515625" customWidth="1"/>
    <col min="6935" max="6935" width="12.85546875" customWidth="1"/>
    <col min="6936" max="6941" width="14.85546875" customWidth="1"/>
    <col min="7169" max="7169" width="19.7109375" customWidth="1"/>
    <col min="7170" max="7170" width="24.7109375" customWidth="1"/>
    <col min="7171" max="7171" width="25.5703125" customWidth="1"/>
    <col min="7172" max="7172" width="9.7109375" customWidth="1"/>
    <col min="7173" max="7173" width="11" customWidth="1"/>
    <col min="7174" max="7185" width="0" hidden="1" customWidth="1"/>
    <col min="7186" max="7186" width="9.7109375" customWidth="1"/>
    <col min="7187" max="7187" width="13.7109375" customWidth="1"/>
    <col min="7188" max="7188" width="11.42578125" customWidth="1"/>
    <col min="7189" max="7190" width="13.28515625" customWidth="1"/>
    <col min="7191" max="7191" width="12.85546875" customWidth="1"/>
    <col min="7192" max="7197" width="14.85546875" customWidth="1"/>
    <col min="7425" max="7425" width="19.7109375" customWidth="1"/>
    <col min="7426" max="7426" width="24.7109375" customWidth="1"/>
    <col min="7427" max="7427" width="25.5703125" customWidth="1"/>
    <col min="7428" max="7428" width="9.7109375" customWidth="1"/>
    <col min="7429" max="7429" width="11" customWidth="1"/>
    <col min="7430" max="7441" width="0" hidden="1" customWidth="1"/>
    <col min="7442" max="7442" width="9.7109375" customWidth="1"/>
    <col min="7443" max="7443" width="13.7109375" customWidth="1"/>
    <col min="7444" max="7444" width="11.42578125" customWidth="1"/>
    <col min="7445" max="7446" width="13.28515625" customWidth="1"/>
    <col min="7447" max="7447" width="12.85546875" customWidth="1"/>
    <col min="7448" max="7453" width="14.85546875" customWidth="1"/>
    <col min="7681" max="7681" width="19.7109375" customWidth="1"/>
    <col min="7682" max="7682" width="24.7109375" customWidth="1"/>
    <col min="7683" max="7683" width="25.5703125" customWidth="1"/>
    <col min="7684" max="7684" width="9.7109375" customWidth="1"/>
    <col min="7685" max="7685" width="11" customWidth="1"/>
    <col min="7686" max="7697" width="0" hidden="1" customWidth="1"/>
    <col min="7698" max="7698" width="9.7109375" customWidth="1"/>
    <col min="7699" max="7699" width="13.7109375" customWidth="1"/>
    <col min="7700" max="7700" width="11.42578125" customWidth="1"/>
    <col min="7701" max="7702" width="13.28515625" customWidth="1"/>
    <col min="7703" max="7703" width="12.85546875" customWidth="1"/>
    <col min="7704" max="7709" width="14.85546875" customWidth="1"/>
    <col min="7937" max="7937" width="19.7109375" customWidth="1"/>
    <col min="7938" max="7938" width="24.7109375" customWidth="1"/>
    <col min="7939" max="7939" width="25.5703125" customWidth="1"/>
    <col min="7940" max="7940" width="9.7109375" customWidth="1"/>
    <col min="7941" max="7941" width="11" customWidth="1"/>
    <col min="7942" max="7953" width="0" hidden="1" customWidth="1"/>
    <col min="7954" max="7954" width="9.7109375" customWidth="1"/>
    <col min="7955" max="7955" width="13.7109375" customWidth="1"/>
    <col min="7956" max="7956" width="11.42578125" customWidth="1"/>
    <col min="7957" max="7958" width="13.28515625" customWidth="1"/>
    <col min="7959" max="7959" width="12.85546875" customWidth="1"/>
    <col min="7960" max="7965" width="14.85546875" customWidth="1"/>
    <col min="8193" max="8193" width="19.7109375" customWidth="1"/>
    <col min="8194" max="8194" width="24.7109375" customWidth="1"/>
    <col min="8195" max="8195" width="25.5703125" customWidth="1"/>
    <col min="8196" max="8196" width="9.7109375" customWidth="1"/>
    <col min="8197" max="8197" width="11" customWidth="1"/>
    <col min="8198" max="8209" width="0" hidden="1" customWidth="1"/>
    <col min="8210" max="8210" width="9.7109375" customWidth="1"/>
    <col min="8211" max="8211" width="13.7109375" customWidth="1"/>
    <col min="8212" max="8212" width="11.42578125" customWidth="1"/>
    <col min="8213" max="8214" width="13.28515625" customWidth="1"/>
    <col min="8215" max="8215" width="12.85546875" customWidth="1"/>
    <col min="8216" max="8221" width="14.85546875" customWidth="1"/>
    <col min="8449" max="8449" width="19.7109375" customWidth="1"/>
    <col min="8450" max="8450" width="24.7109375" customWidth="1"/>
    <col min="8451" max="8451" width="25.5703125" customWidth="1"/>
    <col min="8452" max="8452" width="9.7109375" customWidth="1"/>
    <col min="8453" max="8453" width="11" customWidth="1"/>
    <col min="8454" max="8465" width="0" hidden="1" customWidth="1"/>
    <col min="8466" max="8466" width="9.7109375" customWidth="1"/>
    <col min="8467" max="8467" width="13.7109375" customWidth="1"/>
    <col min="8468" max="8468" width="11.42578125" customWidth="1"/>
    <col min="8469" max="8470" width="13.28515625" customWidth="1"/>
    <col min="8471" max="8471" width="12.85546875" customWidth="1"/>
    <col min="8472" max="8477" width="14.85546875" customWidth="1"/>
    <col min="8705" max="8705" width="19.7109375" customWidth="1"/>
    <col min="8706" max="8706" width="24.7109375" customWidth="1"/>
    <col min="8707" max="8707" width="25.5703125" customWidth="1"/>
    <col min="8708" max="8708" width="9.7109375" customWidth="1"/>
    <col min="8709" max="8709" width="11" customWidth="1"/>
    <col min="8710" max="8721" width="0" hidden="1" customWidth="1"/>
    <col min="8722" max="8722" width="9.7109375" customWidth="1"/>
    <col min="8723" max="8723" width="13.7109375" customWidth="1"/>
    <col min="8724" max="8724" width="11.42578125" customWidth="1"/>
    <col min="8725" max="8726" width="13.28515625" customWidth="1"/>
    <col min="8727" max="8727" width="12.85546875" customWidth="1"/>
    <col min="8728" max="8733" width="14.85546875" customWidth="1"/>
    <col min="8961" max="8961" width="19.7109375" customWidth="1"/>
    <col min="8962" max="8962" width="24.7109375" customWidth="1"/>
    <col min="8963" max="8963" width="25.5703125" customWidth="1"/>
    <col min="8964" max="8964" width="9.7109375" customWidth="1"/>
    <col min="8965" max="8965" width="11" customWidth="1"/>
    <col min="8966" max="8977" width="0" hidden="1" customWidth="1"/>
    <col min="8978" max="8978" width="9.7109375" customWidth="1"/>
    <col min="8979" max="8979" width="13.7109375" customWidth="1"/>
    <col min="8980" max="8980" width="11.42578125" customWidth="1"/>
    <col min="8981" max="8982" width="13.28515625" customWidth="1"/>
    <col min="8983" max="8983" width="12.85546875" customWidth="1"/>
    <col min="8984" max="8989" width="14.85546875" customWidth="1"/>
    <col min="9217" max="9217" width="19.7109375" customWidth="1"/>
    <col min="9218" max="9218" width="24.7109375" customWidth="1"/>
    <col min="9219" max="9219" width="25.5703125" customWidth="1"/>
    <col min="9220" max="9220" width="9.7109375" customWidth="1"/>
    <col min="9221" max="9221" width="11" customWidth="1"/>
    <col min="9222" max="9233" width="0" hidden="1" customWidth="1"/>
    <col min="9234" max="9234" width="9.7109375" customWidth="1"/>
    <col min="9235" max="9235" width="13.7109375" customWidth="1"/>
    <col min="9236" max="9236" width="11.42578125" customWidth="1"/>
    <col min="9237" max="9238" width="13.28515625" customWidth="1"/>
    <col min="9239" max="9239" width="12.85546875" customWidth="1"/>
    <col min="9240" max="9245" width="14.85546875" customWidth="1"/>
    <col min="9473" max="9473" width="19.7109375" customWidth="1"/>
    <col min="9474" max="9474" width="24.7109375" customWidth="1"/>
    <col min="9475" max="9475" width="25.5703125" customWidth="1"/>
    <col min="9476" max="9476" width="9.7109375" customWidth="1"/>
    <col min="9477" max="9477" width="11" customWidth="1"/>
    <col min="9478" max="9489" width="0" hidden="1" customWidth="1"/>
    <col min="9490" max="9490" width="9.7109375" customWidth="1"/>
    <col min="9491" max="9491" width="13.7109375" customWidth="1"/>
    <col min="9492" max="9492" width="11.42578125" customWidth="1"/>
    <col min="9493" max="9494" width="13.28515625" customWidth="1"/>
    <col min="9495" max="9495" width="12.85546875" customWidth="1"/>
    <col min="9496" max="9501" width="14.85546875" customWidth="1"/>
    <col min="9729" max="9729" width="19.7109375" customWidth="1"/>
    <col min="9730" max="9730" width="24.7109375" customWidth="1"/>
    <col min="9731" max="9731" width="25.5703125" customWidth="1"/>
    <col min="9732" max="9732" width="9.7109375" customWidth="1"/>
    <col min="9733" max="9733" width="11" customWidth="1"/>
    <col min="9734" max="9745" width="0" hidden="1" customWidth="1"/>
    <col min="9746" max="9746" width="9.7109375" customWidth="1"/>
    <col min="9747" max="9747" width="13.7109375" customWidth="1"/>
    <col min="9748" max="9748" width="11.42578125" customWidth="1"/>
    <col min="9749" max="9750" width="13.28515625" customWidth="1"/>
    <col min="9751" max="9751" width="12.85546875" customWidth="1"/>
    <col min="9752" max="9757" width="14.85546875" customWidth="1"/>
    <col min="9985" max="9985" width="19.7109375" customWidth="1"/>
    <col min="9986" max="9986" width="24.7109375" customWidth="1"/>
    <col min="9987" max="9987" width="25.5703125" customWidth="1"/>
    <col min="9988" max="9988" width="9.7109375" customWidth="1"/>
    <col min="9989" max="9989" width="11" customWidth="1"/>
    <col min="9990" max="10001" width="0" hidden="1" customWidth="1"/>
    <col min="10002" max="10002" width="9.7109375" customWidth="1"/>
    <col min="10003" max="10003" width="13.7109375" customWidth="1"/>
    <col min="10004" max="10004" width="11.42578125" customWidth="1"/>
    <col min="10005" max="10006" width="13.28515625" customWidth="1"/>
    <col min="10007" max="10007" width="12.85546875" customWidth="1"/>
    <col min="10008" max="10013" width="14.85546875" customWidth="1"/>
    <col min="10241" max="10241" width="19.7109375" customWidth="1"/>
    <col min="10242" max="10242" width="24.7109375" customWidth="1"/>
    <col min="10243" max="10243" width="25.5703125" customWidth="1"/>
    <col min="10244" max="10244" width="9.7109375" customWidth="1"/>
    <col min="10245" max="10245" width="11" customWidth="1"/>
    <col min="10246" max="10257" width="0" hidden="1" customWidth="1"/>
    <col min="10258" max="10258" width="9.7109375" customWidth="1"/>
    <col min="10259" max="10259" width="13.7109375" customWidth="1"/>
    <col min="10260" max="10260" width="11.42578125" customWidth="1"/>
    <col min="10261" max="10262" width="13.28515625" customWidth="1"/>
    <col min="10263" max="10263" width="12.85546875" customWidth="1"/>
    <col min="10264" max="10269" width="14.85546875" customWidth="1"/>
    <col min="10497" max="10497" width="19.7109375" customWidth="1"/>
    <col min="10498" max="10498" width="24.7109375" customWidth="1"/>
    <col min="10499" max="10499" width="25.5703125" customWidth="1"/>
    <col min="10500" max="10500" width="9.7109375" customWidth="1"/>
    <col min="10501" max="10501" width="11" customWidth="1"/>
    <col min="10502" max="10513" width="0" hidden="1" customWidth="1"/>
    <col min="10514" max="10514" width="9.7109375" customWidth="1"/>
    <col min="10515" max="10515" width="13.7109375" customWidth="1"/>
    <col min="10516" max="10516" width="11.42578125" customWidth="1"/>
    <col min="10517" max="10518" width="13.28515625" customWidth="1"/>
    <col min="10519" max="10519" width="12.85546875" customWidth="1"/>
    <col min="10520" max="10525" width="14.85546875" customWidth="1"/>
    <col min="10753" max="10753" width="19.7109375" customWidth="1"/>
    <col min="10754" max="10754" width="24.7109375" customWidth="1"/>
    <col min="10755" max="10755" width="25.5703125" customWidth="1"/>
    <col min="10756" max="10756" width="9.7109375" customWidth="1"/>
    <col min="10757" max="10757" width="11" customWidth="1"/>
    <col min="10758" max="10769" width="0" hidden="1" customWidth="1"/>
    <col min="10770" max="10770" width="9.7109375" customWidth="1"/>
    <col min="10771" max="10771" width="13.7109375" customWidth="1"/>
    <col min="10772" max="10772" width="11.42578125" customWidth="1"/>
    <col min="10773" max="10774" width="13.28515625" customWidth="1"/>
    <col min="10775" max="10775" width="12.85546875" customWidth="1"/>
    <col min="10776" max="10781" width="14.85546875" customWidth="1"/>
    <col min="11009" max="11009" width="19.7109375" customWidth="1"/>
    <col min="11010" max="11010" width="24.7109375" customWidth="1"/>
    <col min="11011" max="11011" width="25.5703125" customWidth="1"/>
    <col min="11012" max="11012" width="9.7109375" customWidth="1"/>
    <col min="11013" max="11013" width="11" customWidth="1"/>
    <col min="11014" max="11025" width="0" hidden="1" customWidth="1"/>
    <col min="11026" max="11026" width="9.7109375" customWidth="1"/>
    <col min="11027" max="11027" width="13.7109375" customWidth="1"/>
    <col min="11028" max="11028" width="11.42578125" customWidth="1"/>
    <col min="11029" max="11030" width="13.28515625" customWidth="1"/>
    <col min="11031" max="11031" width="12.85546875" customWidth="1"/>
    <col min="11032" max="11037" width="14.85546875" customWidth="1"/>
    <col min="11265" max="11265" width="19.7109375" customWidth="1"/>
    <col min="11266" max="11266" width="24.7109375" customWidth="1"/>
    <col min="11267" max="11267" width="25.5703125" customWidth="1"/>
    <col min="11268" max="11268" width="9.7109375" customWidth="1"/>
    <col min="11269" max="11269" width="11" customWidth="1"/>
    <col min="11270" max="11281" width="0" hidden="1" customWidth="1"/>
    <col min="11282" max="11282" width="9.7109375" customWidth="1"/>
    <col min="11283" max="11283" width="13.7109375" customWidth="1"/>
    <col min="11284" max="11284" width="11.42578125" customWidth="1"/>
    <col min="11285" max="11286" width="13.28515625" customWidth="1"/>
    <col min="11287" max="11287" width="12.85546875" customWidth="1"/>
    <col min="11288" max="11293" width="14.85546875" customWidth="1"/>
    <col min="11521" max="11521" width="19.7109375" customWidth="1"/>
    <col min="11522" max="11522" width="24.7109375" customWidth="1"/>
    <col min="11523" max="11523" width="25.5703125" customWidth="1"/>
    <col min="11524" max="11524" width="9.7109375" customWidth="1"/>
    <col min="11525" max="11525" width="11" customWidth="1"/>
    <col min="11526" max="11537" width="0" hidden="1" customWidth="1"/>
    <col min="11538" max="11538" width="9.7109375" customWidth="1"/>
    <col min="11539" max="11539" width="13.7109375" customWidth="1"/>
    <col min="11540" max="11540" width="11.42578125" customWidth="1"/>
    <col min="11541" max="11542" width="13.28515625" customWidth="1"/>
    <col min="11543" max="11543" width="12.85546875" customWidth="1"/>
    <col min="11544" max="11549" width="14.85546875" customWidth="1"/>
    <col min="11777" max="11777" width="19.7109375" customWidth="1"/>
    <col min="11778" max="11778" width="24.7109375" customWidth="1"/>
    <col min="11779" max="11779" width="25.5703125" customWidth="1"/>
    <col min="11780" max="11780" width="9.7109375" customWidth="1"/>
    <col min="11781" max="11781" width="11" customWidth="1"/>
    <col min="11782" max="11793" width="0" hidden="1" customWidth="1"/>
    <col min="11794" max="11794" width="9.7109375" customWidth="1"/>
    <col min="11795" max="11795" width="13.7109375" customWidth="1"/>
    <col min="11796" max="11796" width="11.42578125" customWidth="1"/>
    <col min="11797" max="11798" width="13.28515625" customWidth="1"/>
    <col min="11799" max="11799" width="12.85546875" customWidth="1"/>
    <col min="11800" max="11805" width="14.85546875" customWidth="1"/>
    <col min="12033" max="12033" width="19.7109375" customWidth="1"/>
    <col min="12034" max="12034" width="24.7109375" customWidth="1"/>
    <col min="12035" max="12035" width="25.5703125" customWidth="1"/>
    <col min="12036" max="12036" width="9.7109375" customWidth="1"/>
    <col min="12037" max="12037" width="11" customWidth="1"/>
    <col min="12038" max="12049" width="0" hidden="1" customWidth="1"/>
    <col min="12050" max="12050" width="9.7109375" customWidth="1"/>
    <col min="12051" max="12051" width="13.7109375" customWidth="1"/>
    <col min="12052" max="12052" width="11.42578125" customWidth="1"/>
    <col min="12053" max="12054" width="13.28515625" customWidth="1"/>
    <col min="12055" max="12055" width="12.85546875" customWidth="1"/>
    <col min="12056" max="12061" width="14.85546875" customWidth="1"/>
    <col min="12289" max="12289" width="19.7109375" customWidth="1"/>
    <col min="12290" max="12290" width="24.7109375" customWidth="1"/>
    <col min="12291" max="12291" width="25.5703125" customWidth="1"/>
    <col min="12292" max="12292" width="9.7109375" customWidth="1"/>
    <col min="12293" max="12293" width="11" customWidth="1"/>
    <col min="12294" max="12305" width="0" hidden="1" customWidth="1"/>
    <col min="12306" max="12306" width="9.7109375" customWidth="1"/>
    <col min="12307" max="12307" width="13.7109375" customWidth="1"/>
    <col min="12308" max="12308" width="11.42578125" customWidth="1"/>
    <col min="12309" max="12310" width="13.28515625" customWidth="1"/>
    <col min="12311" max="12311" width="12.85546875" customWidth="1"/>
    <col min="12312" max="12317" width="14.85546875" customWidth="1"/>
    <col min="12545" max="12545" width="19.7109375" customWidth="1"/>
    <col min="12546" max="12546" width="24.7109375" customWidth="1"/>
    <col min="12547" max="12547" width="25.5703125" customWidth="1"/>
    <col min="12548" max="12548" width="9.7109375" customWidth="1"/>
    <col min="12549" max="12549" width="11" customWidth="1"/>
    <col min="12550" max="12561" width="0" hidden="1" customWidth="1"/>
    <col min="12562" max="12562" width="9.7109375" customWidth="1"/>
    <col min="12563" max="12563" width="13.7109375" customWidth="1"/>
    <col min="12564" max="12564" width="11.42578125" customWidth="1"/>
    <col min="12565" max="12566" width="13.28515625" customWidth="1"/>
    <col min="12567" max="12567" width="12.85546875" customWidth="1"/>
    <col min="12568" max="12573" width="14.85546875" customWidth="1"/>
    <col min="12801" max="12801" width="19.7109375" customWidth="1"/>
    <col min="12802" max="12802" width="24.7109375" customWidth="1"/>
    <col min="12803" max="12803" width="25.5703125" customWidth="1"/>
    <col min="12804" max="12804" width="9.7109375" customWidth="1"/>
    <col min="12805" max="12805" width="11" customWidth="1"/>
    <col min="12806" max="12817" width="0" hidden="1" customWidth="1"/>
    <col min="12818" max="12818" width="9.7109375" customWidth="1"/>
    <col min="12819" max="12819" width="13.7109375" customWidth="1"/>
    <col min="12820" max="12820" width="11.42578125" customWidth="1"/>
    <col min="12821" max="12822" width="13.28515625" customWidth="1"/>
    <col min="12823" max="12823" width="12.85546875" customWidth="1"/>
    <col min="12824" max="12829" width="14.85546875" customWidth="1"/>
    <col min="13057" max="13057" width="19.7109375" customWidth="1"/>
    <col min="13058" max="13058" width="24.7109375" customWidth="1"/>
    <col min="13059" max="13059" width="25.5703125" customWidth="1"/>
    <col min="13060" max="13060" width="9.7109375" customWidth="1"/>
    <col min="13061" max="13061" width="11" customWidth="1"/>
    <col min="13062" max="13073" width="0" hidden="1" customWidth="1"/>
    <col min="13074" max="13074" width="9.7109375" customWidth="1"/>
    <col min="13075" max="13075" width="13.7109375" customWidth="1"/>
    <col min="13076" max="13076" width="11.42578125" customWidth="1"/>
    <col min="13077" max="13078" width="13.28515625" customWidth="1"/>
    <col min="13079" max="13079" width="12.85546875" customWidth="1"/>
    <col min="13080" max="13085" width="14.85546875" customWidth="1"/>
    <col min="13313" max="13313" width="19.7109375" customWidth="1"/>
    <col min="13314" max="13314" width="24.7109375" customWidth="1"/>
    <col min="13315" max="13315" width="25.5703125" customWidth="1"/>
    <col min="13316" max="13316" width="9.7109375" customWidth="1"/>
    <col min="13317" max="13317" width="11" customWidth="1"/>
    <col min="13318" max="13329" width="0" hidden="1" customWidth="1"/>
    <col min="13330" max="13330" width="9.7109375" customWidth="1"/>
    <col min="13331" max="13331" width="13.7109375" customWidth="1"/>
    <col min="13332" max="13332" width="11.42578125" customWidth="1"/>
    <col min="13333" max="13334" width="13.28515625" customWidth="1"/>
    <col min="13335" max="13335" width="12.85546875" customWidth="1"/>
    <col min="13336" max="13341" width="14.85546875" customWidth="1"/>
    <col min="13569" max="13569" width="19.7109375" customWidth="1"/>
    <col min="13570" max="13570" width="24.7109375" customWidth="1"/>
    <col min="13571" max="13571" width="25.5703125" customWidth="1"/>
    <col min="13572" max="13572" width="9.7109375" customWidth="1"/>
    <col min="13573" max="13573" width="11" customWidth="1"/>
    <col min="13574" max="13585" width="0" hidden="1" customWidth="1"/>
    <col min="13586" max="13586" width="9.7109375" customWidth="1"/>
    <col min="13587" max="13587" width="13.7109375" customWidth="1"/>
    <col min="13588" max="13588" width="11.42578125" customWidth="1"/>
    <col min="13589" max="13590" width="13.28515625" customWidth="1"/>
    <col min="13591" max="13591" width="12.85546875" customWidth="1"/>
    <col min="13592" max="13597" width="14.85546875" customWidth="1"/>
    <col min="13825" max="13825" width="19.7109375" customWidth="1"/>
    <col min="13826" max="13826" width="24.7109375" customWidth="1"/>
    <col min="13827" max="13827" width="25.5703125" customWidth="1"/>
    <col min="13828" max="13828" width="9.7109375" customWidth="1"/>
    <col min="13829" max="13829" width="11" customWidth="1"/>
    <col min="13830" max="13841" width="0" hidden="1" customWidth="1"/>
    <col min="13842" max="13842" width="9.7109375" customWidth="1"/>
    <col min="13843" max="13843" width="13.7109375" customWidth="1"/>
    <col min="13844" max="13844" width="11.42578125" customWidth="1"/>
    <col min="13845" max="13846" width="13.28515625" customWidth="1"/>
    <col min="13847" max="13847" width="12.85546875" customWidth="1"/>
    <col min="13848" max="13853" width="14.85546875" customWidth="1"/>
    <col min="14081" max="14081" width="19.7109375" customWidth="1"/>
    <col min="14082" max="14082" width="24.7109375" customWidth="1"/>
    <col min="14083" max="14083" width="25.5703125" customWidth="1"/>
    <col min="14084" max="14084" width="9.7109375" customWidth="1"/>
    <col min="14085" max="14085" width="11" customWidth="1"/>
    <col min="14086" max="14097" width="0" hidden="1" customWidth="1"/>
    <col min="14098" max="14098" width="9.7109375" customWidth="1"/>
    <col min="14099" max="14099" width="13.7109375" customWidth="1"/>
    <col min="14100" max="14100" width="11.42578125" customWidth="1"/>
    <col min="14101" max="14102" width="13.28515625" customWidth="1"/>
    <col min="14103" max="14103" width="12.85546875" customWidth="1"/>
    <col min="14104" max="14109" width="14.85546875" customWidth="1"/>
    <col min="14337" max="14337" width="19.7109375" customWidth="1"/>
    <col min="14338" max="14338" width="24.7109375" customWidth="1"/>
    <col min="14339" max="14339" width="25.5703125" customWidth="1"/>
    <col min="14340" max="14340" width="9.7109375" customWidth="1"/>
    <col min="14341" max="14341" width="11" customWidth="1"/>
    <col min="14342" max="14353" width="0" hidden="1" customWidth="1"/>
    <col min="14354" max="14354" width="9.7109375" customWidth="1"/>
    <col min="14355" max="14355" width="13.7109375" customWidth="1"/>
    <col min="14356" max="14356" width="11.42578125" customWidth="1"/>
    <col min="14357" max="14358" width="13.28515625" customWidth="1"/>
    <col min="14359" max="14359" width="12.85546875" customWidth="1"/>
    <col min="14360" max="14365" width="14.85546875" customWidth="1"/>
    <col min="14593" max="14593" width="19.7109375" customWidth="1"/>
    <col min="14594" max="14594" width="24.7109375" customWidth="1"/>
    <col min="14595" max="14595" width="25.5703125" customWidth="1"/>
    <col min="14596" max="14596" width="9.7109375" customWidth="1"/>
    <col min="14597" max="14597" width="11" customWidth="1"/>
    <col min="14598" max="14609" width="0" hidden="1" customWidth="1"/>
    <col min="14610" max="14610" width="9.7109375" customWidth="1"/>
    <col min="14611" max="14611" width="13.7109375" customWidth="1"/>
    <col min="14612" max="14612" width="11.42578125" customWidth="1"/>
    <col min="14613" max="14614" width="13.28515625" customWidth="1"/>
    <col min="14615" max="14615" width="12.85546875" customWidth="1"/>
    <col min="14616" max="14621" width="14.85546875" customWidth="1"/>
    <col min="14849" max="14849" width="19.7109375" customWidth="1"/>
    <col min="14850" max="14850" width="24.7109375" customWidth="1"/>
    <col min="14851" max="14851" width="25.5703125" customWidth="1"/>
    <col min="14852" max="14852" width="9.7109375" customWidth="1"/>
    <col min="14853" max="14853" width="11" customWidth="1"/>
    <col min="14854" max="14865" width="0" hidden="1" customWidth="1"/>
    <col min="14866" max="14866" width="9.7109375" customWidth="1"/>
    <col min="14867" max="14867" width="13.7109375" customWidth="1"/>
    <col min="14868" max="14868" width="11.42578125" customWidth="1"/>
    <col min="14869" max="14870" width="13.28515625" customWidth="1"/>
    <col min="14871" max="14871" width="12.85546875" customWidth="1"/>
    <col min="14872" max="14877" width="14.85546875" customWidth="1"/>
    <col min="15105" max="15105" width="19.7109375" customWidth="1"/>
    <col min="15106" max="15106" width="24.7109375" customWidth="1"/>
    <col min="15107" max="15107" width="25.5703125" customWidth="1"/>
    <col min="15108" max="15108" width="9.7109375" customWidth="1"/>
    <col min="15109" max="15109" width="11" customWidth="1"/>
    <col min="15110" max="15121" width="0" hidden="1" customWidth="1"/>
    <col min="15122" max="15122" width="9.7109375" customWidth="1"/>
    <col min="15123" max="15123" width="13.7109375" customWidth="1"/>
    <col min="15124" max="15124" width="11.42578125" customWidth="1"/>
    <col min="15125" max="15126" width="13.28515625" customWidth="1"/>
    <col min="15127" max="15127" width="12.85546875" customWidth="1"/>
    <col min="15128" max="15133" width="14.85546875" customWidth="1"/>
    <col min="15361" max="15361" width="19.7109375" customWidth="1"/>
    <col min="15362" max="15362" width="24.7109375" customWidth="1"/>
    <col min="15363" max="15363" width="25.5703125" customWidth="1"/>
    <col min="15364" max="15364" width="9.7109375" customWidth="1"/>
    <col min="15365" max="15365" width="11" customWidth="1"/>
    <col min="15366" max="15377" width="0" hidden="1" customWidth="1"/>
    <col min="15378" max="15378" width="9.7109375" customWidth="1"/>
    <col min="15379" max="15379" width="13.7109375" customWidth="1"/>
    <col min="15380" max="15380" width="11.42578125" customWidth="1"/>
    <col min="15381" max="15382" width="13.28515625" customWidth="1"/>
    <col min="15383" max="15383" width="12.85546875" customWidth="1"/>
    <col min="15384" max="15389" width="14.85546875" customWidth="1"/>
    <col min="15617" max="15617" width="19.7109375" customWidth="1"/>
    <col min="15618" max="15618" width="24.7109375" customWidth="1"/>
    <col min="15619" max="15619" width="25.5703125" customWidth="1"/>
    <col min="15620" max="15620" width="9.7109375" customWidth="1"/>
    <col min="15621" max="15621" width="11" customWidth="1"/>
    <col min="15622" max="15633" width="0" hidden="1" customWidth="1"/>
    <col min="15634" max="15634" width="9.7109375" customWidth="1"/>
    <col min="15635" max="15635" width="13.7109375" customWidth="1"/>
    <col min="15636" max="15636" width="11.42578125" customWidth="1"/>
    <col min="15637" max="15638" width="13.28515625" customWidth="1"/>
    <col min="15639" max="15639" width="12.85546875" customWidth="1"/>
    <col min="15640" max="15645" width="14.85546875" customWidth="1"/>
    <col min="15873" max="15873" width="19.7109375" customWidth="1"/>
    <col min="15874" max="15874" width="24.7109375" customWidth="1"/>
    <col min="15875" max="15875" width="25.5703125" customWidth="1"/>
    <col min="15876" max="15876" width="9.7109375" customWidth="1"/>
    <col min="15877" max="15877" width="11" customWidth="1"/>
    <col min="15878" max="15889" width="0" hidden="1" customWidth="1"/>
    <col min="15890" max="15890" width="9.7109375" customWidth="1"/>
    <col min="15891" max="15891" width="13.7109375" customWidth="1"/>
    <col min="15892" max="15892" width="11.42578125" customWidth="1"/>
    <col min="15893" max="15894" width="13.28515625" customWidth="1"/>
    <col min="15895" max="15895" width="12.85546875" customWidth="1"/>
    <col min="15896" max="15901" width="14.85546875" customWidth="1"/>
    <col min="16129" max="16129" width="19.7109375" customWidth="1"/>
    <col min="16130" max="16130" width="24.7109375" customWidth="1"/>
    <col min="16131" max="16131" width="25.5703125" customWidth="1"/>
    <col min="16132" max="16132" width="9.7109375" customWidth="1"/>
    <col min="16133" max="16133" width="11" customWidth="1"/>
    <col min="16134" max="16145" width="0" hidden="1" customWidth="1"/>
    <col min="16146" max="16146" width="9.7109375" customWidth="1"/>
    <col min="16147" max="16147" width="13.7109375" customWidth="1"/>
    <col min="16148" max="16148" width="11.42578125" customWidth="1"/>
    <col min="16149" max="16150" width="13.28515625" customWidth="1"/>
    <col min="16151" max="16151" width="12.85546875" customWidth="1"/>
    <col min="16152" max="16157" width="14.85546875" customWidth="1"/>
  </cols>
  <sheetData>
    <row r="1" spans="1:30" ht="45" customHeight="1" thickBot="1" x14ac:dyDescent="0.3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1" t="s">
        <v>6</v>
      </c>
      <c r="T1" s="7"/>
    </row>
    <row r="2" spans="1:30" ht="63" customHeight="1" thickBot="1" x14ac:dyDescent="0.3">
      <c r="A2" s="8"/>
      <c r="B2" s="9"/>
      <c r="C2" s="8"/>
      <c r="D2" s="9"/>
      <c r="E2" s="10"/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3" t="s">
        <v>16</v>
      </c>
      <c r="P2" s="13" t="s">
        <v>17</v>
      </c>
      <c r="Q2" s="13" t="s">
        <v>18</v>
      </c>
      <c r="R2" s="14" t="s">
        <v>66</v>
      </c>
      <c r="S2" s="15"/>
      <c r="T2" s="7"/>
      <c r="AD2" s="16"/>
    </row>
    <row r="3" spans="1:30" ht="22.5" x14ac:dyDescent="0.25">
      <c r="A3" s="17" t="s">
        <v>19</v>
      </c>
      <c r="B3" s="169" t="s">
        <v>20</v>
      </c>
      <c r="C3" s="18" t="s">
        <v>21</v>
      </c>
      <c r="D3" s="19" t="s">
        <v>22</v>
      </c>
      <c r="E3" s="20">
        <f t="shared" ref="E3:Q3" si="0">SUM(E4:E6)</f>
        <v>557540</v>
      </c>
      <c r="F3" s="21">
        <f t="shared" si="0"/>
        <v>0</v>
      </c>
      <c r="G3" s="21">
        <f t="shared" si="0"/>
        <v>84902.44</v>
      </c>
      <c r="H3" s="21">
        <f t="shared" si="0"/>
        <v>37418.550000000003</v>
      </c>
      <c r="I3" s="21">
        <f t="shared" si="0"/>
        <v>10906.93</v>
      </c>
      <c r="J3" s="21">
        <f t="shared" si="0"/>
        <v>36165.29</v>
      </c>
      <c r="K3" s="21">
        <f t="shared" si="0"/>
        <v>33266.800000000003</v>
      </c>
      <c r="L3" s="21">
        <f t="shared" si="0"/>
        <v>115604.21</v>
      </c>
      <c r="M3" s="21">
        <f t="shared" si="0"/>
        <v>35605.379999999997</v>
      </c>
      <c r="N3" s="21">
        <f t="shared" si="0"/>
        <v>1161.68</v>
      </c>
      <c r="O3" s="21">
        <f t="shared" si="0"/>
        <v>75598.720000000001</v>
      </c>
      <c r="P3" s="21">
        <f t="shared" si="0"/>
        <v>54903.39</v>
      </c>
      <c r="Q3" s="21">
        <f t="shared" si="0"/>
        <v>71237.27</v>
      </c>
      <c r="R3" s="22">
        <f>SUM(R4:R6)</f>
        <v>556770.66</v>
      </c>
      <c r="S3" s="23">
        <f t="shared" ref="S3:S31" si="1">E3-R3</f>
        <v>769.3399999999674</v>
      </c>
      <c r="T3" s="24"/>
      <c r="U3" s="25"/>
      <c r="V3" s="25"/>
      <c r="W3" s="16"/>
      <c r="X3" s="16"/>
      <c r="Y3" s="16"/>
      <c r="Z3" s="16"/>
      <c r="AA3" s="16"/>
      <c r="AB3" s="16"/>
      <c r="AC3" s="16"/>
    </row>
    <row r="4" spans="1:30" x14ac:dyDescent="0.25">
      <c r="A4" s="26"/>
      <c r="B4" s="27" t="s">
        <v>23</v>
      </c>
      <c r="C4" s="28"/>
      <c r="D4" s="29"/>
      <c r="E4" s="30">
        <v>194160</v>
      </c>
      <c r="F4" s="31">
        <v>0</v>
      </c>
      <c r="G4" s="31">
        <v>0</v>
      </c>
      <c r="H4" s="31">
        <v>28536.2</v>
      </c>
      <c r="I4" s="31">
        <v>0</v>
      </c>
      <c r="J4" s="31">
        <v>0</v>
      </c>
      <c r="K4" s="31">
        <v>33266.800000000003</v>
      </c>
      <c r="L4" s="31">
        <v>31191.8</v>
      </c>
      <c r="M4" s="31">
        <v>357</v>
      </c>
      <c r="N4" s="31">
        <v>0</v>
      </c>
      <c r="O4" s="31">
        <v>28385.93</v>
      </c>
      <c r="P4" s="31">
        <v>1552.83</v>
      </c>
      <c r="Q4" s="31">
        <v>70475.67</v>
      </c>
      <c r="R4" s="32">
        <f t="shared" ref="R4:R31" si="2">SUM(F4:Q4)</f>
        <v>193766.23</v>
      </c>
      <c r="S4" s="33">
        <f t="shared" si="1"/>
        <v>393.76999999998952</v>
      </c>
      <c r="T4" s="34"/>
      <c r="W4" s="16"/>
      <c r="X4" s="16"/>
      <c r="Y4" s="16"/>
      <c r="Z4" s="16"/>
      <c r="AA4" s="16"/>
      <c r="AB4" s="16"/>
      <c r="AC4" s="16"/>
    </row>
    <row r="5" spans="1:30" x14ac:dyDescent="0.25">
      <c r="A5" s="26"/>
      <c r="B5" s="27" t="s">
        <v>24</v>
      </c>
      <c r="C5" s="28"/>
      <c r="D5" s="29"/>
      <c r="E5" s="30">
        <v>258350</v>
      </c>
      <c r="F5" s="31">
        <v>0</v>
      </c>
      <c r="G5" s="31">
        <v>65533.05</v>
      </c>
      <c r="H5" s="31">
        <v>3279.83</v>
      </c>
      <c r="I5" s="31">
        <v>3418.63</v>
      </c>
      <c r="J5" s="31">
        <v>36165.29</v>
      </c>
      <c r="K5" s="31">
        <v>0</v>
      </c>
      <c r="L5" s="31">
        <v>74989.36</v>
      </c>
      <c r="M5" s="31">
        <v>2694.74</v>
      </c>
      <c r="N5" s="31">
        <v>0</v>
      </c>
      <c r="O5" s="31">
        <v>47212.79</v>
      </c>
      <c r="P5" s="31">
        <v>24552.560000000001</v>
      </c>
      <c r="Q5" s="31">
        <v>380.8</v>
      </c>
      <c r="R5" s="32">
        <f t="shared" si="2"/>
        <v>258227.05000000002</v>
      </c>
      <c r="S5" s="33">
        <f t="shared" si="1"/>
        <v>122.94999999998254</v>
      </c>
      <c r="T5" s="34"/>
      <c r="W5" s="16"/>
      <c r="X5" s="16"/>
      <c r="Y5" s="16"/>
      <c r="Z5" s="16"/>
      <c r="AA5" s="16"/>
      <c r="AB5" s="16"/>
      <c r="AC5" s="16"/>
    </row>
    <row r="6" spans="1:30" ht="15.75" thickBot="1" x14ac:dyDescent="0.3">
      <c r="A6" s="35"/>
      <c r="B6" s="36" t="s">
        <v>25</v>
      </c>
      <c r="C6" s="37"/>
      <c r="D6" s="38"/>
      <c r="E6" s="39">
        <v>105030</v>
      </c>
      <c r="F6" s="40">
        <v>0</v>
      </c>
      <c r="G6" s="40">
        <v>19369.39</v>
      </c>
      <c r="H6" s="40">
        <v>5602.52</v>
      </c>
      <c r="I6" s="40">
        <v>7488.3</v>
      </c>
      <c r="J6" s="40">
        <v>0</v>
      </c>
      <c r="K6" s="40">
        <v>0</v>
      </c>
      <c r="L6" s="40">
        <v>9423.0499999999993</v>
      </c>
      <c r="M6" s="40">
        <v>32553.64</v>
      </c>
      <c r="N6" s="40">
        <v>1161.68</v>
      </c>
      <c r="O6" s="40"/>
      <c r="P6" s="40">
        <v>28798</v>
      </c>
      <c r="Q6" s="40">
        <v>380.8</v>
      </c>
      <c r="R6" s="41">
        <f t="shared" si="2"/>
        <v>104777.37999999999</v>
      </c>
      <c r="S6" s="42">
        <f t="shared" si="1"/>
        <v>252.6200000000099</v>
      </c>
      <c r="T6" s="34"/>
      <c r="W6" s="16"/>
      <c r="X6" s="16"/>
      <c r="Y6" s="16"/>
      <c r="Z6" s="16"/>
      <c r="AA6" s="16"/>
      <c r="AB6" s="16"/>
      <c r="AC6" s="16"/>
    </row>
    <row r="7" spans="1:30" ht="22.5" x14ac:dyDescent="0.25">
      <c r="A7" s="43" t="s">
        <v>26</v>
      </c>
      <c r="B7" s="170" t="s">
        <v>27</v>
      </c>
      <c r="C7" s="44" t="s">
        <v>21</v>
      </c>
      <c r="D7" s="45" t="s">
        <v>22</v>
      </c>
      <c r="E7" s="46">
        <v>3876496</v>
      </c>
      <c r="F7" s="47">
        <v>101081.74</v>
      </c>
      <c r="G7" s="47">
        <v>231962.31</v>
      </c>
      <c r="H7" s="47">
        <v>250992.36</v>
      </c>
      <c r="I7" s="47">
        <v>417302.81</v>
      </c>
      <c r="J7" s="47">
        <v>754122.49</v>
      </c>
      <c r="K7" s="47">
        <v>1303.6400000000001</v>
      </c>
      <c r="L7" s="47">
        <v>139103.69</v>
      </c>
      <c r="M7" s="47">
        <v>186873.86</v>
      </c>
      <c r="N7" s="47">
        <v>156568.48000000001</v>
      </c>
      <c r="O7" s="47">
        <v>381000.46</v>
      </c>
      <c r="P7" s="47">
        <v>434456.04</v>
      </c>
      <c r="Q7" s="47">
        <v>716989.63</v>
      </c>
      <c r="R7" s="22">
        <f t="shared" si="2"/>
        <v>3771757.51</v>
      </c>
      <c r="S7" s="23">
        <f t="shared" si="1"/>
        <v>104738.49000000022</v>
      </c>
      <c r="T7" s="24"/>
      <c r="U7" s="16"/>
      <c r="V7" s="16"/>
      <c r="W7" s="16"/>
      <c r="X7" s="16"/>
      <c r="Y7" s="16"/>
      <c r="Z7" s="16"/>
      <c r="AA7" s="16"/>
      <c r="AB7" s="16"/>
      <c r="AC7" s="16"/>
    </row>
    <row r="8" spans="1:30" x14ac:dyDescent="0.25">
      <c r="A8" s="10"/>
      <c r="B8" s="171"/>
      <c r="C8" s="48" t="s">
        <v>28</v>
      </c>
      <c r="D8" s="49" t="s">
        <v>29</v>
      </c>
      <c r="E8" s="50">
        <v>1063291</v>
      </c>
      <c r="F8" s="31">
        <v>62599.25</v>
      </c>
      <c r="G8" s="31">
        <v>51352.97</v>
      </c>
      <c r="H8" s="31">
        <v>64348.59</v>
      </c>
      <c r="I8" s="31">
        <v>50934.34</v>
      </c>
      <c r="J8" s="31">
        <v>46818.62</v>
      </c>
      <c r="K8" s="31">
        <v>47270.1</v>
      </c>
      <c r="L8" s="31">
        <v>74661.820000000007</v>
      </c>
      <c r="M8" s="31">
        <v>68549.399999999994</v>
      </c>
      <c r="N8" s="31">
        <v>69631.429999999993</v>
      </c>
      <c r="O8" s="31">
        <v>159254.21</v>
      </c>
      <c r="P8" s="31">
        <v>106928.42</v>
      </c>
      <c r="Q8" s="31">
        <v>203090.88</v>
      </c>
      <c r="R8" s="32">
        <f t="shared" si="2"/>
        <v>1005440.03</v>
      </c>
      <c r="S8" s="51">
        <f t="shared" si="1"/>
        <v>57850.969999999972</v>
      </c>
      <c r="T8" s="24"/>
      <c r="W8" s="16"/>
      <c r="X8" s="16"/>
      <c r="Y8" s="16"/>
      <c r="Z8" s="16"/>
      <c r="AA8" s="16"/>
      <c r="AB8" s="16"/>
      <c r="AC8" s="16"/>
    </row>
    <row r="9" spans="1:30" x14ac:dyDescent="0.25">
      <c r="A9" s="10"/>
      <c r="B9" s="171"/>
      <c r="C9" s="48" t="s">
        <v>30</v>
      </c>
      <c r="D9" s="49" t="s">
        <v>31</v>
      </c>
      <c r="E9" s="50">
        <v>2482556</v>
      </c>
      <c r="F9" s="31">
        <v>84649.07</v>
      </c>
      <c r="G9" s="31">
        <v>214743.63</v>
      </c>
      <c r="H9" s="31">
        <v>118224.61</v>
      </c>
      <c r="I9" s="31">
        <v>236269.98</v>
      </c>
      <c r="J9" s="31">
        <v>220707.34</v>
      </c>
      <c r="K9" s="31">
        <v>192507.57</v>
      </c>
      <c r="L9" s="31">
        <v>175915.33</v>
      </c>
      <c r="M9" s="31">
        <v>177694.86</v>
      </c>
      <c r="N9" s="31">
        <v>176628.17</v>
      </c>
      <c r="O9" s="31">
        <v>117158.5</v>
      </c>
      <c r="P9" s="31">
        <v>183466.85</v>
      </c>
      <c r="Q9" s="31">
        <v>232211.64</v>
      </c>
      <c r="R9" s="32">
        <f t="shared" si="2"/>
        <v>2130177.5500000003</v>
      </c>
      <c r="S9" s="51">
        <f t="shared" si="1"/>
        <v>352378.44999999972</v>
      </c>
      <c r="T9" s="24"/>
      <c r="W9" s="16"/>
      <c r="X9" s="16"/>
      <c r="Y9" s="16"/>
      <c r="Z9" s="16"/>
      <c r="AA9" s="16"/>
      <c r="AB9" s="16"/>
      <c r="AC9" s="16"/>
    </row>
    <row r="10" spans="1:30" x14ac:dyDescent="0.25">
      <c r="A10" s="10"/>
      <c r="B10" s="171"/>
      <c r="C10" s="48" t="s">
        <v>32</v>
      </c>
      <c r="D10" s="49" t="s">
        <v>33</v>
      </c>
      <c r="E10" s="50">
        <v>2133553</v>
      </c>
      <c r="F10" s="31">
        <v>98365.31</v>
      </c>
      <c r="G10" s="31">
        <v>127932.53</v>
      </c>
      <c r="H10" s="31">
        <v>134871.45000000001</v>
      </c>
      <c r="I10" s="31">
        <v>190775.56</v>
      </c>
      <c r="J10" s="31">
        <v>347603.46</v>
      </c>
      <c r="K10" s="31">
        <v>71302.539999999994</v>
      </c>
      <c r="L10" s="31">
        <v>171612.54</v>
      </c>
      <c r="M10" s="31">
        <v>179931.1</v>
      </c>
      <c r="N10" s="31">
        <v>106846.74</v>
      </c>
      <c r="O10" s="31">
        <v>254663.38</v>
      </c>
      <c r="P10" s="31">
        <v>87531.04</v>
      </c>
      <c r="Q10" s="31">
        <v>224859.89</v>
      </c>
      <c r="R10" s="32">
        <f t="shared" si="2"/>
        <v>1996295.5400000005</v>
      </c>
      <c r="S10" s="51">
        <f t="shared" si="1"/>
        <v>137257.4599999995</v>
      </c>
      <c r="T10" s="24"/>
      <c r="W10" s="16"/>
      <c r="X10" s="16"/>
      <c r="Y10" s="16"/>
      <c r="Z10" s="16"/>
      <c r="AA10" s="16"/>
      <c r="AB10" s="16"/>
      <c r="AC10" s="16"/>
    </row>
    <row r="11" spans="1:30" ht="15.75" thickBot="1" x14ac:dyDescent="0.3">
      <c r="A11" s="10"/>
      <c r="B11" s="172"/>
      <c r="C11" s="52" t="s">
        <v>34</v>
      </c>
      <c r="D11" s="53" t="s">
        <v>35</v>
      </c>
      <c r="E11" s="54">
        <v>937916</v>
      </c>
      <c r="F11" s="55">
        <v>46775.71</v>
      </c>
      <c r="G11" s="55">
        <v>19699.45</v>
      </c>
      <c r="H11" s="56">
        <v>97990.64</v>
      </c>
      <c r="I11" s="55">
        <v>44827.83</v>
      </c>
      <c r="J11" s="55">
        <v>86709.02</v>
      </c>
      <c r="K11" s="55">
        <v>121359.71</v>
      </c>
      <c r="L11" s="55">
        <v>16749</v>
      </c>
      <c r="M11" s="55">
        <v>21279.96</v>
      </c>
      <c r="N11" s="55">
        <v>99288.97</v>
      </c>
      <c r="O11" s="55">
        <v>9731.9</v>
      </c>
      <c r="P11" s="55">
        <v>115899.84</v>
      </c>
      <c r="Q11" s="55">
        <v>238003.69</v>
      </c>
      <c r="R11" s="41">
        <f t="shared" si="2"/>
        <v>918315.72</v>
      </c>
      <c r="S11" s="57">
        <f t="shared" si="1"/>
        <v>19600.280000000028</v>
      </c>
      <c r="T11" s="24"/>
      <c r="W11" s="16"/>
      <c r="X11" s="16"/>
      <c r="Y11" s="16"/>
      <c r="Z11" s="16"/>
      <c r="AA11" s="16"/>
      <c r="AB11" s="16"/>
      <c r="AC11" s="16"/>
    </row>
    <row r="12" spans="1:30" x14ac:dyDescent="0.25">
      <c r="A12" s="10"/>
      <c r="B12" s="173" t="s">
        <v>36</v>
      </c>
      <c r="C12" s="58" t="s">
        <v>34</v>
      </c>
      <c r="D12" s="59" t="s">
        <v>35</v>
      </c>
      <c r="E12" s="60">
        <v>952362.74</v>
      </c>
      <c r="F12" s="61">
        <v>64203.18</v>
      </c>
      <c r="G12" s="61">
        <v>83347.94</v>
      </c>
      <c r="H12" s="61">
        <v>66946.710000000006</v>
      </c>
      <c r="I12" s="61">
        <v>36887.78</v>
      </c>
      <c r="J12" s="61">
        <v>95723.8</v>
      </c>
      <c r="K12" s="61">
        <v>0</v>
      </c>
      <c r="L12" s="61">
        <v>40973.1</v>
      </c>
      <c r="M12" s="61">
        <v>49203.69</v>
      </c>
      <c r="N12" s="61">
        <v>65604.92</v>
      </c>
      <c r="O12" s="61">
        <v>32802.46</v>
      </c>
      <c r="P12" s="61">
        <v>32756.68</v>
      </c>
      <c r="Q12" s="61">
        <v>213078.65</v>
      </c>
      <c r="R12" s="22">
        <f t="shared" si="2"/>
        <v>781528.91</v>
      </c>
      <c r="S12" s="62">
        <f t="shared" si="1"/>
        <v>170833.82999999996</v>
      </c>
      <c r="T12" s="24"/>
      <c r="W12" s="16"/>
      <c r="X12" s="16"/>
      <c r="Y12" s="16"/>
      <c r="Z12" s="16"/>
      <c r="AA12" s="16"/>
      <c r="AB12" s="16"/>
      <c r="AC12" s="16"/>
    </row>
    <row r="13" spans="1:30" ht="22.5" x14ac:dyDescent="0.25">
      <c r="A13" s="10"/>
      <c r="B13" s="174"/>
      <c r="C13" s="63" t="s">
        <v>21</v>
      </c>
      <c r="D13" s="64" t="s">
        <v>22</v>
      </c>
      <c r="E13" s="65">
        <v>3846667.7527000001</v>
      </c>
      <c r="F13" s="31">
        <v>0</v>
      </c>
      <c r="G13" s="31">
        <v>0</v>
      </c>
      <c r="H13" s="31">
        <v>160321.28</v>
      </c>
      <c r="I13" s="31">
        <v>95105.79</v>
      </c>
      <c r="J13" s="31">
        <v>195646.45</v>
      </c>
      <c r="K13" s="31">
        <v>483683.49</v>
      </c>
      <c r="L13" s="31">
        <v>342385.75</v>
      </c>
      <c r="M13" s="31">
        <v>421183.96</v>
      </c>
      <c r="N13" s="31">
        <v>0</v>
      </c>
      <c r="O13" s="31">
        <v>343599.61</v>
      </c>
      <c r="P13" s="31">
        <v>370030.15</v>
      </c>
      <c r="Q13" s="31">
        <v>957770.26</v>
      </c>
      <c r="R13" s="32">
        <f t="shared" si="2"/>
        <v>3369726.74</v>
      </c>
      <c r="S13" s="51">
        <f t="shared" si="1"/>
        <v>476941.01269999985</v>
      </c>
      <c r="T13" s="24"/>
      <c r="W13" s="16"/>
      <c r="X13" s="16"/>
      <c r="Y13" s="16"/>
      <c r="Z13" s="16"/>
      <c r="AA13" s="16"/>
      <c r="AB13" s="16"/>
      <c r="AC13" s="16"/>
    </row>
    <row r="14" spans="1:30" x14ac:dyDescent="0.25">
      <c r="A14" s="10"/>
      <c r="B14" s="174"/>
      <c r="C14" s="63" t="s">
        <v>30</v>
      </c>
      <c r="D14" s="64" t="s">
        <v>31</v>
      </c>
      <c r="E14" s="65">
        <v>378968.12800000003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16476.88</v>
      </c>
      <c r="O14" s="31">
        <v>32953.75</v>
      </c>
      <c r="P14" s="31">
        <v>32953.75</v>
      </c>
      <c r="Q14" s="31">
        <v>98861.25</v>
      </c>
      <c r="R14" s="32">
        <f t="shared" si="2"/>
        <v>181245.63</v>
      </c>
      <c r="S14" s="51">
        <f t="shared" si="1"/>
        <v>197722.49800000002</v>
      </c>
      <c r="T14" s="24"/>
      <c r="W14" s="16"/>
      <c r="X14" s="16"/>
      <c r="Y14" s="16"/>
      <c r="Z14" s="16"/>
      <c r="AA14" s="16"/>
      <c r="AB14" s="16"/>
      <c r="AC14" s="16"/>
    </row>
    <row r="15" spans="1:30" ht="15.75" thickBot="1" x14ac:dyDescent="0.3">
      <c r="A15" s="10"/>
      <c r="B15" s="175"/>
      <c r="C15" s="66" t="s">
        <v>28</v>
      </c>
      <c r="D15" s="67" t="s">
        <v>29</v>
      </c>
      <c r="E15" s="68">
        <v>526934.24964633386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56120.73</v>
      </c>
      <c r="P15" s="55">
        <v>56120.5</v>
      </c>
      <c r="Q15" s="55">
        <v>0</v>
      </c>
      <c r="R15" s="69">
        <f t="shared" si="2"/>
        <v>112241.23000000001</v>
      </c>
      <c r="S15" s="70">
        <f t="shared" si="1"/>
        <v>414693.01964633388</v>
      </c>
      <c r="T15" s="24"/>
      <c r="W15" s="16"/>
      <c r="X15" s="16"/>
      <c r="Y15" s="16"/>
      <c r="Z15" s="16"/>
      <c r="AA15" s="16"/>
      <c r="AB15" s="16"/>
      <c r="AC15" s="16"/>
    </row>
    <row r="16" spans="1:30" ht="23.25" thickBot="1" x14ac:dyDescent="0.3">
      <c r="A16" s="10"/>
      <c r="B16" s="176" t="s">
        <v>37</v>
      </c>
      <c r="C16" s="71" t="s">
        <v>21</v>
      </c>
      <c r="D16" s="72" t="s">
        <v>22</v>
      </c>
      <c r="E16" s="73">
        <v>450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21">
        <f>SUM(F16:Q16)</f>
        <v>0</v>
      </c>
      <c r="S16" s="70">
        <f>E16-R16</f>
        <v>450</v>
      </c>
      <c r="T16" s="24"/>
      <c r="W16" s="16"/>
      <c r="X16" s="16"/>
      <c r="Y16" s="16"/>
      <c r="Z16" s="16"/>
      <c r="AA16" s="16"/>
      <c r="AB16" s="16"/>
      <c r="AC16" s="16"/>
    </row>
    <row r="17" spans="1:29" ht="34.5" thickBot="1" x14ac:dyDescent="0.3">
      <c r="A17" s="75"/>
      <c r="B17" s="176" t="s">
        <v>67</v>
      </c>
      <c r="C17" s="71" t="s">
        <v>68</v>
      </c>
      <c r="D17" s="72" t="s">
        <v>69</v>
      </c>
      <c r="E17" s="73">
        <v>470720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190400</v>
      </c>
      <c r="R17" s="21">
        <f t="shared" si="2"/>
        <v>190400</v>
      </c>
      <c r="S17" s="76">
        <f t="shared" si="1"/>
        <v>280320</v>
      </c>
      <c r="T17" s="34"/>
      <c r="W17" s="16"/>
      <c r="X17" s="16"/>
      <c r="Y17" s="16"/>
      <c r="Z17" s="16"/>
      <c r="AA17" s="16"/>
      <c r="AB17" s="16"/>
      <c r="AC17" s="16"/>
    </row>
    <row r="18" spans="1:29" ht="39" thickBot="1" x14ac:dyDescent="0.3">
      <c r="A18" s="77" t="s">
        <v>38</v>
      </c>
      <c r="B18" s="78" t="s">
        <v>39</v>
      </c>
      <c r="C18" s="79" t="s">
        <v>21</v>
      </c>
      <c r="D18" s="72" t="s">
        <v>22</v>
      </c>
      <c r="E18" s="73">
        <v>15000</v>
      </c>
      <c r="F18" s="74">
        <v>0</v>
      </c>
      <c r="G18" s="74">
        <v>0</v>
      </c>
      <c r="H18" s="74">
        <v>0</v>
      </c>
      <c r="I18" s="74">
        <v>0</v>
      </c>
      <c r="J18" s="74">
        <v>4512.7700000000004</v>
      </c>
      <c r="K18" s="74">
        <v>4091.95</v>
      </c>
      <c r="L18" s="74">
        <v>5323.3</v>
      </c>
      <c r="M18" s="74">
        <v>0</v>
      </c>
      <c r="N18" s="74">
        <v>0</v>
      </c>
      <c r="O18" s="74">
        <v>0</v>
      </c>
      <c r="P18" s="74">
        <v>1026.17</v>
      </c>
      <c r="Q18" s="74">
        <v>0</v>
      </c>
      <c r="R18" s="21">
        <f t="shared" si="2"/>
        <v>14954.19</v>
      </c>
      <c r="S18" s="76">
        <f t="shared" si="1"/>
        <v>45.809999999999491</v>
      </c>
      <c r="T18" s="34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x14ac:dyDescent="0.25">
      <c r="A19" s="80" t="s">
        <v>40</v>
      </c>
      <c r="B19" s="177" t="s">
        <v>41</v>
      </c>
      <c r="C19" s="81" t="s">
        <v>21</v>
      </c>
      <c r="D19" s="18" t="s">
        <v>22</v>
      </c>
      <c r="E19" s="82">
        <f>SUM(E20:E23)</f>
        <v>1864420</v>
      </c>
      <c r="F19" s="83">
        <f>SUM(F20:F23)</f>
        <v>102391.78</v>
      </c>
      <c r="G19" s="83">
        <f t="shared" ref="G19:Q19" si="3">SUM(G20:G23)</f>
        <v>20714.53</v>
      </c>
      <c r="H19" s="83">
        <f>SUM(H20:H23)</f>
        <v>212768.55</v>
      </c>
      <c r="I19" s="83">
        <f t="shared" si="3"/>
        <v>4828.54</v>
      </c>
      <c r="J19" s="83">
        <f>SUM(J20:J23)</f>
        <v>149079.71</v>
      </c>
      <c r="K19" s="83">
        <f t="shared" si="3"/>
        <v>95456.09</v>
      </c>
      <c r="L19" s="83">
        <f t="shared" si="3"/>
        <v>265378.58</v>
      </c>
      <c r="M19" s="83">
        <f t="shared" si="3"/>
        <v>107246.35</v>
      </c>
      <c r="N19" s="83">
        <f t="shared" si="3"/>
        <v>0</v>
      </c>
      <c r="O19" s="83">
        <f t="shared" si="3"/>
        <v>139989.06</v>
      </c>
      <c r="P19" s="83">
        <f t="shared" si="3"/>
        <v>306935.2</v>
      </c>
      <c r="Q19" s="83">
        <f t="shared" si="3"/>
        <v>401941.97</v>
      </c>
      <c r="R19" s="22">
        <f t="shared" si="2"/>
        <v>1806730.3599999999</v>
      </c>
      <c r="S19" s="23">
        <f t="shared" si="1"/>
        <v>57689.64000000013</v>
      </c>
      <c r="T19" s="24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x14ac:dyDescent="0.25">
      <c r="A20" s="8"/>
      <c r="B20" s="84" t="s">
        <v>42</v>
      </c>
      <c r="C20" s="85"/>
      <c r="D20" s="86"/>
      <c r="E20" s="87">
        <v>480510</v>
      </c>
      <c r="F20" s="31">
        <v>102391.78</v>
      </c>
      <c r="G20" s="31">
        <v>0</v>
      </c>
      <c r="H20" s="31">
        <v>17413.84</v>
      </c>
      <c r="I20" s="31">
        <v>0</v>
      </c>
      <c r="J20" s="31">
        <v>0</v>
      </c>
      <c r="K20" s="31">
        <v>78073.36</v>
      </c>
      <c r="L20" s="31">
        <v>0</v>
      </c>
      <c r="M20" s="31">
        <v>0</v>
      </c>
      <c r="N20" s="31">
        <v>0</v>
      </c>
      <c r="O20" s="31">
        <v>0</v>
      </c>
      <c r="P20" s="31">
        <v>282358.78000000003</v>
      </c>
      <c r="Q20" s="31">
        <v>0</v>
      </c>
      <c r="R20" s="32">
        <f t="shared" si="2"/>
        <v>480237.76</v>
      </c>
      <c r="S20" s="33">
        <f t="shared" si="1"/>
        <v>272.23999999999069</v>
      </c>
      <c r="T20" s="24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5">
      <c r="A21" s="8"/>
      <c r="B21" s="84" t="s">
        <v>43</v>
      </c>
      <c r="C21" s="85"/>
      <c r="D21" s="86"/>
      <c r="E21" s="87">
        <v>1216770</v>
      </c>
      <c r="F21" s="31">
        <v>0</v>
      </c>
      <c r="G21" s="31">
        <v>0</v>
      </c>
      <c r="H21" s="31">
        <v>195354.71</v>
      </c>
      <c r="I21" s="31">
        <v>4828.54</v>
      </c>
      <c r="J21" s="31">
        <v>126184.83</v>
      </c>
      <c r="K21" s="31">
        <v>17382.73</v>
      </c>
      <c r="L21" s="31">
        <v>238661.98</v>
      </c>
      <c r="M21" s="31">
        <v>107246.35</v>
      </c>
      <c r="N21" s="31">
        <v>0</v>
      </c>
      <c r="O21" s="31">
        <v>139989.06</v>
      </c>
      <c r="P21" s="31">
        <v>8691.3700000000008</v>
      </c>
      <c r="Q21" s="31">
        <v>323653.26</v>
      </c>
      <c r="R21" s="32">
        <f t="shared" si="2"/>
        <v>1161992.83</v>
      </c>
      <c r="S21" s="33">
        <f t="shared" si="1"/>
        <v>54777.169999999925</v>
      </c>
      <c r="T21" s="24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25">
      <c r="A22" s="8"/>
      <c r="B22" s="88" t="s">
        <v>70</v>
      </c>
      <c r="C22" s="89"/>
      <c r="D22" s="86"/>
      <c r="E22" s="90">
        <v>60000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59824.11</v>
      </c>
      <c r="R22" s="32">
        <f t="shared" si="2"/>
        <v>59824.11</v>
      </c>
      <c r="S22" s="33">
        <f t="shared" si="1"/>
        <v>175.88999999999942</v>
      </c>
      <c r="T22" s="24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8" customHeight="1" thickBot="1" x14ac:dyDescent="0.3">
      <c r="A23" s="8"/>
      <c r="B23" s="88" t="s">
        <v>44</v>
      </c>
      <c r="C23" s="89"/>
      <c r="D23" s="91"/>
      <c r="E23" s="92">
        <v>107140</v>
      </c>
      <c r="F23" s="93">
        <v>0</v>
      </c>
      <c r="G23" s="93">
        <v>20714.53</v>
      </c>
      <c r="H23" s="93">
        <v>0</v>
      </c>
      <c r="I23" s="93">
        <v>0</v>
      </c>
      <c r="J23" s="93">
        <v>22894.880000000001</v>
      </c>
      <c r="K23" s="93">
        <v>0</v>
      </c>
      <c r="L23" s="93">
        <v>26716.6</v>
      </c>
      <c r="M23" s="93">
        <v>0</v>
      </c>
      <c r="N23" s="93">
        <v>0</v>
      </c>
      <c r="O23" s="93">
        <v>0</v>
      </c>
      <c r="P23" s="93">
        <v>15885.05</v>
      </c>
      <c r="Q23" s="93">
        <v>18464.599999999999</v>
      </c>
      <c r="R23" s="32">
        <f t="shared" si="2"/>
        <v>104675.66</v>
      </c>
      <c r="S23" s="33">
        <f t="shared" si="1"/>
        <v>2464.3399999999965</v>
      </c>
      <c r="T23" s="24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x14ac:dyDescent="0.25">
      <c r="A24" s="94" t="s">
        <v>45</v>
      </c>
      <c r="B24" s="178" t="s">
        <v>71</v>
      </c>
      <c r="C24" s="95" t="s">
        <v>21</v>
      </c>
      <c r="D24" s="96" t="s">
        <v>22</v>
      </c>
      <c r="E24" s="97">
        <f>SUM(E25:E28)</f>
        <v>2553840</v>
      </c>
      <c r="F24" s="98">
        <f>SUM(F25:F28)</f>
        <v>0</v>
      </c>
      <c r="G24" s="98">
        <f>SUM(G25:G28)</f>
        <v>14007.37</v>
      </c>
      <c r="H24" s="98">
        <f>SUM(H25:H28)</f>
        <v>434820.61</v>
      </c>
      <c r="I24" s="98">
        <f t="shared" ref="I24:S24" si="4">SUM(I25:I28)</f>
        <v>117864.84</v>
      </c>
      <c r="J24" s="98">
        <f t="shared" si="4"/>
        <v>167272.00999999998</v>
      </c>
      <c r="K24" s="98">
        <f t="shared" si="4"/>
        <v>216378.45</v>
      </c>
      <c r="L24" s="98">
        <f t="shared" si="4"/>
        <v>527414.82999999996</v>
      </c>
      <c r="M24" s="98">
        <f t="shared" si="4"/>
        <v>0</v>
      </c>
      <c r="N24" s="98">
        <f t="shared" si="4"/>
        <v>14007.37</v>
      </c>
      <c r="O24" s="98">
        <f t="shared" si="4"/>
        <v>414726.1</v>
      </c>
      <c r="P24" s="98">
        <f t="shared" si="4"/>
        <v>148045.4</v>
      </c>
      <c r="Q24" s="98">
        <f t="shared" si="4"/>
        <v>497461.27</v>
      </c>
      <c r="R24" s="98">
        <f t="shared" si="4"/>
        <v>2551998.25</v>
      </c>
      <c r="S24" s="62">
        <f t="shared" si="4"/>
        <v>1841.7500000001746</v>
      </c>
      <c r="T24" s="24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5" customHeight="1" x14ac:dyDescent="0.25">
      <c r="A25" s="10"/>
      <c r="B25" s="99" t="s">
        <v>46</v>
      </c>
      <c r="C25" s="100"/>
      <c r="D25" s="29"/>
      <c r="E25" s="101">
        <v>462390</v>
      </c>
      <c r="F25" s="31">
        <v>0</v>
      </c>
      <c r="G25" s="31">
        <v>0</v>
      </c>
      <c r="H25" s="31">
        <v>97345.279999999999</v>
      </c>
      <c r="I25" s="31">
        <v>0</v>
      </c>
      <c r="J25" s="31">
        <v>0</v>
      </c>
      <c r="K25" s="31">
        <v>36504.480000000003</v>
      </c>
      <c r="L25" s="31">
        <v>133849.76999999999</v>
      </c>
      <c r="M25" s="31">
        <v>0</v>
      </c>
      <c r="N25" s="31">
        <v>0</v>
      </c>
      <c r="O25" s="31">
        <v>60840.800000000003</v>
      </c>
      <c r="P25" s="31">
        <v>0</v>
      </c>
      <c r="Q25" s="102">
        <v>133849.65</v>
      </c>
      <c r="R25" s="32">
        <f t="shared" si="2"/>
        <v>462389.98</v>
      </c>
      <c r="S25" s="33">
        <f t="shared" si="1"/>
        <v>2.0000000018626451E-2</v>
      </c>
      <c r="T25" s="24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25">
      <c r="A26" s="10"/>
      <c r="B26" s="103" t="s">
        <v>47</v>
      </c>
      <c r="C26" s="100"/>
      <c r="D26" s="29"/>
      <c r="E26" s="101">
        <v>1655610</v>
      </c>
      <c r="F26" s="31">
        <v>0</v>
      </c>
      <c r="G26" s="31">
        <v>0</v>
      </c>
      <c r="H26" s="31">
        <v>309460.59000000003</v>
      </c>
      <c r="I26" s="31">
        <v>0</v>
      </c>
      <c r="J26" s="31">
        <v>139257.26999999999</v>
      </c>
      <c r="K26" s="31">
        <v>179873.97</v>
      </c>
      <c r="L26" s="31">
        <v>365550.32</v>
      </c>
      <c r="M26" s="31">
        <v>0</v>
      </c>
      <c r="N26" s="31">
        <v>0</v>
      </c>
      <c r="O26" s="31">
        <v>297855.82</v>
      </c>
      <c r="P26" s="31">
        <v>0</v>
      </c>
      <c r="Q26" s="102">
        <v>363611.62</v>
      </c>
      <c r="R26" s="32">
        <f t="shared" si="2"/>
        <v>1655609.5899999999</v>
      </c>
      <c r="S26" s="33">
        <f t="shared" si="1"/>
        <v>0.41000000014901161</v>
      </c>
      <c r="T26" s="24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x14ac:dyDescent="0.25">
      <c r="A27" s="10"/>
      <c r="B27" s="104" t="s">
        <v>48</v>
      </c>
      <c r="C27" s="100"/>
      <c r="D27" s="29"/>
      <c r="E27" s="105">
        <v>252130</v>
      </c>
      <c r="F27" s="106">
        <v>0</v>
      </c>
      <c r="G27" s="106">
        <v>14007.37</v>
      </c>
      <c r="H27" s="106">
        <v>28014.74</v>
      </c>
      <c r="I27" s="106">
        <v>56029.49</v>
      </c>
      <c r="J27" s="106">
        <v>28014.74</v>
      </c>
      <c r="K27" s="106">
        <v>0</v>
      </c>
      <c r="L27" s="106">
        <v>28014.74</v>
      </c>
      <c r="M27" s="106">
        <v>0</v>
      </c>
      <c r="N27" s="106">
        <v>14007.37</v>
      </c>
      <c r="O27" s="106">
        <v>56029.48</v>
      </c>
      <c r="P27" s="31">
        <v>28012.070000000003</v>
      </c>
      <c r="Q27" s="107">
        <v>0</v>
      </c>
      <c r="R27" s="32">
        <f t="shared" si="2"/>
        <v>252130.00000000003</v>
      </c>
      <c r="S27" s="108">
        <f t="shared" si="1"/>
        <v>0</v>
      </c>
      <c r="T27" s="24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3.25" thickBot="1" x14ac:dyDescent="0.3">
      <c r="A28" s="75"/>
      <c r="B28" s="109" t="s">
        <v>49</v>
      </c>
      <c r="C28" s="110"/>
      <c r="D28" s="38"/>
      <c r="E28" s="111">
        <v>183710</v>
      </c>
      <c r="F28" s="93">
        <v>0</v>
      </c>
      <c r="G28" s="93">
        <v>0</v>
      </c>
      <c r="H28" s="93">
        <v>0</v>
      </c>
      <c r="I28" s="93">
        <v>61835.35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112">
        <v>120033.33</v>
      </c>
      <c r="Q28" s="113">
        <v>0</v>
      </c>
      <c r="R28" s="69">
        <f t="shared" si="2"/>
        <v>181868.68</v>
      </c>
      <c r="S28" s="112">
        <f t="shared" si="1"/>
        <v>1841.320000000007</v>
      </c>
      <c r="T28" s="24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26.25" thickBot="1" x14ac:dyDescent="0.3">
      <c r="A29" s="77" t="s">
        <v>50</v>
      </c>
      <c r="B29" s="179" t="s">
        <v>51</v>
      </c>
      <c r="C29" s="114" t="s">
        <v>21</v>
      </c>
      <c r="D29" s="115" t="s">
        <v>22</v>
      </c>
      <c r="E29" s="73">
        <v>13920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13903.17</v>
      </c>
      <c r="Q29" s="74">
        <v>0</v>
      </c>
      <c r="R29" s="21">
        <f t="shared" si="2"/>
        <v>13903.17</v>
      </c>
      <c r="S29" s="76">
        <f t="shared" si="1"/>
        <v>16.829999999999927</v>
      </c>
      <c r="T29" s="24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x14ac:dyDescent="0.25">
      <c r="A30" s="116" t="s">
        <v>52</v>
      </c>
      <c r="B30" s="117" t="s">
        <v>53</v>
      </c>
      <c r="C30" s="18" t="s">
        <v>21</v>
      </c>
      <c r="D30" s="96" t="s">
        <v>22</v>
      </c>
      <c r="E30" s="46">
        <v>1180070</v>
      </c>
      <c r="F30" s="47">
        <v>0</v>
      </c>
      <c r="G30" s="47">
        <v>242419.27</v>
      </c>
      <c r="H30" s="47">
        <v>0</v>
      </c>
      <c r="I30" s="47">
        <v>277466.03999999998</v>
      </c>
      <c r="J30" s="47">
        <v>0</v>
      </c>
      <c r="K30" s="47">
        <v>0</v>
      </c>
      <c r="L30" s="47">
        <v>122772.15</v>
      </c>
      <c r="M30" s="47">
        <v>0</v>
      </c>
      <c r="N30" s="47">
        <v>0</v>
      </c>
      <c r="O30" s="47">
        <v>537173.80000000005</v>
      </c>
      <c r="P30" s="47">
        <v>0</v>
      </c>
      <c r="Q30" s="47">
        <v>0</v>
      </c>
      <c r="R30" s="22">
        <f t="shared" si="2"/>
        <v>1179831.26</v>
      </c>
      <c r="S30" s="23">
        <f t="shared" si="1"/>
        <v>238.73999999999069</v>
      </c>
      <c r="T30" s="24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4" thickBot="1" x14ac:dyDescent="0.3">
      <c r="A31" s="118"/>
      <c r="B31" s="119" t="s">
        <v>54</v>
      </c>
      <c r="C31" s="75"/>
      <c r="D31" s="38"/>
      <c r="E31" s="54">
        <v>78510</v>
      </c>
      <c r="F31" s="93">
        <v>0</v>
      </c>
      <c r="G31" s="93">
        <v>24070.47</v>
      </c>
      <c r="H31" s="93">
        <v>0</v>
      </c>
      <c r="I31" s="93">
        <v>24021.42</v>
      </c>
      <c r="J31" s="93">
        <v>0</v>
      </c>
      <c r="K31" s="93">
        <v>0</v>
      </c>
      <c r="L31" s="93">
        <v>23765.27</v>
      </c>
      <c r="M31" s="93">
        <v>0</v>
      </c>
      <c r="N31" s="93">
        <v>0</v>
      </c>
      <c r="O31" s="93">
        <v>6133.43</v>
      </c>
      <c r="P31" s="93">
        <v>0</v>
      </c>
      <c r="Q31" s="93">
        <v>0</v>
      </c>
      <c r="R31" s="120">
        <f t="shared" si="2"/>
        <v>77990.59</v>
      </c>
      <c r="S31" s="57">
        <f t="shared" si="1"/>
        <v>519.41000000000349</v>
      </c>
      <c r="T31" s="24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x14ac:dyDescent="0.25">
      <c r="A32" s="121"/>
      <c r="B32" s="122"/>
      <c r="C32" s="121"/>
      <c r="D32" s="123"/>
      <c r="E32" s="12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4"/>
      <c r="S32" s="24"/>
      <c r="T32" s="24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x14ac:dyDescent="0.25">
      <c r="A33" s="121"/>
      <c r="B33" s="122"/>
      <c r="C33" s="121"/>
      <c r="D33" s="123"/>
      <c r="E33" s="12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4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66.75" customHeight="1" thickBot="1" x14ac:dyDescent="0.3">
      <c r="A34" s="121"/>
      <c r="B34" s="125"/>
      <c r="C34" s="126"/>
      <c r="D34" s="127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  <row r="35" spans="1:29" ht="29.25" customHeight="1" thickBot="1" x14ac:dyDescent="0.3">
      <c r="A35" s="130" t="s">
        <v>55</v>
      </c>
      <c r="B35" s="131"/>
      <c r="C35" s="1" t="s">
        <v>2</v>
      </c>
      <c r="D35" s="2" t="s">
        <v>3</v>
      </c>
      <c r="E35" s="3" t="s">
        <v>4</v>
      </c>
      <c r="F35" s="4" t="s">
        <v>5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  <c r="X35" s="1" t="s">
        <v>6</v>
      </c>
      <c r="Y35" s="134"/>
      <c r="Z35" s="135"/>
    </row>
    <row r="36" spans="1:29" ht="70.5" customHeight="1" thickBot="1" x14ac:dyDescent="0.3">
      <c r="A36" s="136"/>
      <c r="B36" s="137"/>
      <c r="C36" s="8"/>
      <c r="D36" s="9"/>
      <c r="E36" s="10"/>
      <c r="F36" s="138" t="s">
        <v>7</v>
      </c>
      <c r="G36" s="139" t="s">
        <v>8</v>
      </c>
      <c r="H36" s="139" t="s">
        <v>9</v>
      </c>
      <c r="I36" s="139" t="s">
        <v>72</v>
      </c>
      <c r="J36" s="139" t="s">
        <v>10</v>
      </c>
      <c r="K36" s="139" t="s">
        <v>11</v>
      </c>
      <c r="L36" s="139" t="s">
        <v>12</v>
      </c>
      <c r="M36" s="139" t="s">
        <v>13</v>
      </c>
      <c r="N36" s="139" t="s">
        <v>73</v>
      </c>
      <c r="O36" s="139" t="s">
        <v>14</v>
      </c>
      <c r="P36" s="139" t="s">
        <v>15</v>
      </c>
      <c r="Q36" s="139" t="s">
        <v>16</v>
      </c>
      <c r="R36" s="139" t="s">
        <v>17</v>
      </c>
      <c r="S36" s="139" t="s">
        <v>74</v>
      </c>
      <c r="T36" s="139" t="s">
        <v>75</v>
      </c>
      <c r="U36" s="139" t="s">
        <v>18</v>
      </c>
      <c r="V36" s="140" t="s">
        <v>76</v>
      </c>
      <c r="W36" s="141" t="s">
        <v>77</v>
      </c>
      <c r="X36" s="118"/>
    </row>
    <row r="37" spans="1:29" ht="34.5" x14ac:dyDescent="0.25">
      <c r="A37" s="94" t="s">
        <v>56</v>
      </c>
      <c r="B37" s="142"/>
      <c r="C37" s="143" t="s">
        <v>21</v>
      </c>
      <c r="D37" s="144" t="s">
        <v>57</v>
      </c>
      <c r="E37" s="145">
        <v>5768914</v>
      </c>
      <c r="F37" s="146">
        <v>451815</v>
      </c>
      <c r="G37" s="147">
        <v>400486</v>
      </c>
      <c r="H37" s="147">
        <v>439166</v>
      </c>
      <c r="I37" s="147">
        <v>137888</v>
      </c>
      <c r="J37" s="147">
        <v>410264</v>
      </c>
      <c r="K37" s="147">
        <v>430610</v>
      </c>
      <c r="L37" s="147">
        <v>409167</v>
      </c>
      <c r="M37" s="147">
        <v>407125.01</v>
      </c>
      <c r="N37" s="147">
        <v>129952</v>
      </c>
      <c r="O37" s="147">
        <v>457537</v>
      </c>
      <c r="P37" s="146">
        <v>429503</v>
      </c>
      <c r="Q37" s="146">
        <v>435962</v>
      </c>
      <c r="R37" s="146">
        <v>418870</v>
      </c>
      <c r="S37" s="146">
        <v>101680</v>
      </c>
      <c r="T37" s="146">
        <v>45632</v>
      </c>
      <c r="U37" s="146">
        <v>413937</v>
      </c>
      <c r="V37" s="146">
        <v>71424</v>
      </c>
      <c r="W37" s="148">
        <f>SUM(F37:V37)</f>
        <v>5591018.0099999998</v>
      </c>
      <c r="X37" s="149">
        <f>E37-W37</f>
        <v>177895.99000000022</v>
      </c>
      <c r="Y37" s="16"/>
      <c r="Z37" s="16"/>
    </row>
    <row r="38" spans="1:29" ht="23.25" x14ac:dyDescent="0.25">
      <c r="A38" s="10"/>
      <c r="B38" s="150"/>
      <c r="C38" s="151" t="s">
        <v>58</v>
      </c>
      <c r="D38" s="152" t="s">
        <v>59</v>
      </c>
      <c r="E38" s="153">
        <v>14362993</v>
      </c>
      <c r="F38" s="154">
        <v>1222032</v>
      </c>
      <c r="G38" s="154">
        <v>1083796</v>
      </c>
      <c r="H38" s="154">
        <v>1228413</v>
      </c>
      <c r="I38" s="154">
        <v>5952</v>
      </c>
      <c r="J38" s="154">
        <v>1136345</v>
      </c>
      <c r="K38" s="154">
        <v>1217005</v>
      </c>
      <c r="L38" s="154">
        <v>1177915</v>
      </c>
      <c r="M38" s="154">
        <v>1164081</v>
      </c>
      <c r="N38" s="154">
        <v>24800</v>
      </c>
      <c r="O38" s="154">
        <v>1198519</v>
      </c>
      <c r="P38" s="154">
        <v>1125795</v>
      </c>
      <c r="Q38" s="154">
        <v>1221469</v>
      </c>
      <c r="R38" s="155">
        <v>1187339</v>
      </c>
      <c r="S38" s="155">
        <v>91760</v>
      </c>
      <c r="T38" s="155">
        <v>0</v>
      </c>
      <c r="U38" s="155">
        <v>1186012</v>
      </c>
      <c r="V38" s="155">
        <v>5456</v>
      </c>
      <c r="W38" s="156">
        <f>SUM(F38:V38)</f>
        <v>14276689</v>
      </c>
      <c r="X38" s="157">
        <f>E38-W38</f>
        <v>86304</v>
      </c>
      <c r="Y38" s="16"/>
      <c r="Z38" s="16"/>
    </row>
    <row r="39" spans="1:29" x14ac:dyDescent="0.25">
      <c r="A39" s="10"/>
      <c r="B39" s="150"/>
      <c r="C39" s="151" t="s">
        <v>60</v>
      </c>
      <c r="D39" s="152" t="s">
        <v>61</v>
      </c>
      <c r="E39" s="158">
        <v>3847851</v>
      </c>
      <c r="F39" s="147">
        <v>321487</v>
      </c>
      <c r="G39" s="147">
        <v>288416</v>
      </c>
      <c r="H39" s="147">
        <v>330978</v>
      </c>
      <c r="I39" s="147">
        <v>5952</v>
      </c>
      <c r="J39" s="147">
        <v>295427</v>
      </c>
      <c r="K39" s="147">
        <v>324101</v>
      </c>
      <c r="L39" s="147">
        <v>299824</v>
      </c>
      <c r="M39" s="147">
        <v>289676</v>
      </c>
      <c r="N39" s="147">
        <v>2976</v>
      </c>
      <c r="O39" s="147">
        <v>322975</v>
      </c>
      <c r="P39" s="147">
        <v>310937</v>
      </c>
      <c r="Q39" s="147">
        <v>344493</v>
      </c>
      <c r="R39" s="159">
        <v>327857</v>
      </c>
      <c r="S39" s="159">
        <v>0</v>
      </c>
      <c r="T39" s="159">
        <v>10416</v>
      </c>
      <c r="U39" s="159">
        <v>327924</v>
      </c>
      <c r="V39" s="159">
        <v>0</v>
      </c>
      <c r="W39" s="156">
        <f>SUM(F39:V39)</f>
        <v>3803439</v>
      </c>
      <c r="X39" s="157">
        <f>E39-W39</f>
        <v>44412</v>
      </c>
      <c r="Y39" s="16"/>
      <c r="Z39" s="16"/>
    </row>
    <row r="40" spans="1:29" x14ac:dyDescent="0.25">
      <c r="A40" s="10"/>
      <c r="B40" s="150"/>
      <c r="C40" s="151" t="s">
        <v>62</v>
      </c>
      <c r="D40" s="152" t="s">
        <v>63</v>
      </c>
      <c r="E40" s="158">
        <v>6477012</v>
      </c>
      <c r="F40" s="147">
        <v>526380</v>
      </c>
      <c r="G40" s="147">
        <v>473536</v>
      </c>
      <c r="H40" s="147">
        <v>527868</v>
      </c>
      <c r="I40" s="147">
        <v>4960</v>
      </c>
      <c r="J40" s="147">
        <v>497001</v>
      </c>
      <c r="K40" s="147">
        <v>525053.84000000008</v>
      </c>
      <c r="L40" s="147">
        <v>502837</v>
      </c>
      <c r="M40" s="147">
        <v>511108</v>
      </c>
      <c r="N40" s="147">
        <v>61008</v>
      </c>
      <c r="O40" s="147">
        <v>538026</v>
      </c>
      <c r="P40" s="147">
        <v>499968.37</v>
      </c>
      <c r="Q40" s="147">
        <v>542136</v>
      </c>
      <c r="R40" s="159">
        <v>525406</v>
      </c>
      <c r="S40" s="159">
        <v>128464</v>
      </c>
      <c r="T40" s="159">
        <v>4464</v>
      </c>
      <c r="U40" s="159">
        <v>547726</v>
      </c>
      <c r="V40" s="159">
        <v>8432</v>
      </c>
      <c r="W40" s="156">
        <f>SUM(F40:V40)</f>
        <v>6424374.21</v>
      </c>
      <c r="X40" s="157">
        <f>E40-W40</f>
        <v>52637.790000000037</v>
      </c>
      <c r="Y40" s="16"/>
      <c r="Z40" s="16"/>
    </row>
    <row r="41" spans="1:29" ht="15.75" thickBot="1" x14ac:dyDescent="0.3">
      <c r="A41" s="75"/>
      <c r="B41" s="160"/>
      <c r="C41" s="161" t="s">
        <v>64</v>
      </c>
      <c r="D41" s="162" t="s">
        <v>65</v>
      </c>
      <c r="E41" s="163">
        <v>5490224</v>
      </c>
      <c r="F41" s="164">
        <v>442432</v>
      </c>
      <c r="G41" s="164">
        <v>381920</v>
      </c>
      <c r="H41" s="164">
        <v>433008</v>
      </c>
      <c r="I41" s="164">
        <v>3968</v>
      </c>
      <c r="J41" s="164">
        <v>404736</v>
      </c>
      <c r="K41" s="164">
        <v>431024</v>
      </c>
      <c r="L41" s="164">
        <v>413168</v>
      </c>
      <c r="M41" s="164">
        <v>419120</v>
      </c>
      <c r="N41" s="164">
        <v>70432</v>
      </c>
      <c r="O41" s="164">
        <v>426560</v>
      </c>
      <c r="P41" s="164">
        <v>390848</v>
      </c>
      <c r="Q41" s="164">
        <v>420608</v>
      </c>
      <c r="R41" s="165">
        <v>379440</v>
      </c>
      <c r="S41" s="165">
        <v>317936</v>
      </c>
      <c r="T41" s="165">
        <v>3472</v>
      </c>
      <c r="U41" s="165">
        <v>441936</v>
      </c>
      <c r="V41" s="165">
        <v>2480</v>
      </c>
      <c r="W41" s="166">
        <f>SUM(F41:V41)</f>
        <v>5383088</v>
      </c>
      <c r="X41" s="167">
        <f>E41-W41</f>
        <v>107136</v>
      </c>
      <c r="Y41" s="16"/>
      <c r="Z41" s="16"/>
    </row>
    <row r="42" spans="1:29" ht="45" customHeight="1" x14ac:dyDescent="0.25">
      <c r="E42" s="168"/>
      <c r="F42" s="16"/>
      <c r="G42" s="16"/>
      <c r="W42" s="16"/>
      <c r="X42" s="16"/>
    </row>
  </sheetData>
  <mergeCells count="29">
    <mergeCell ref="F35:W35"/>
    <mergeCell ref="X35:X36"/>
    <mergeCell ref="A37:B41"/>
    <mergeCell ref="D30:D31"/>
    <mergeCell ref="A35:B36"/>
    <mergeCell ref="C35:C36"/>
    <mergeCell ref="D35:D36"/>
    <mergeCell ref="E35:E36"/>
    <mergeCell ref="C3:C6"/>
    <mergeCell ref="D3:D6"/>
    <mergeCell ref="C19:C23"/>
    <mergeCell ref="D19:D23"/>
    <mergeCell ref="C24:C28"/>
    <mergeCell ref="D24:D28"/>
    <mergeCell ref="A19:A23"/>
    <mergeCell ref="A24:A28"/>
    <mergeCell ref="A30:A31"/>
    <mergeCell ref="C30:C31"/>
    <mergeCell ref="S1:S2"/>
    <mergeCell ref="A3:A6"/>
    <mergeCell ref="B7:B11"/>
    <mergeCell ref="E1:E2"/>
    <mergeCell ref="F1:R1"/>
    <mergeCell ref="A7:A17"/>
    <mergeCell ref="B12:B15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2019-02-04T12:29:51Z</dcterms:modified>
</cp:coreProperties>
</file>