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66" windowWidth="15484" windowHeight="8597" activeTab="1"/>
  </bookViews>
  <sheets>
    <sheet name="Val_inalta_performanta" sheetId="1" r:id="rId1"/>
    <sheet name="Teste_Imunohistochimice" sheetId="2" r:id="rId2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<sst xmlns="http://schemas.openxmlformats.org/spreadsheetml/2006/main" count="65" uniqueCount="51">
  <si>
    <t>Total</t>
  </si>
  <si>
    <t>SC MEDICONST SRL</t>
  </si>
  <si>
    <t>SC POZITRON MEDICAL INVESTIGATION SRL</t>
  </si>
  <si>
    <t>SC MEDIMAR IMAGISTIC SERVICES SRL</t>
  </si>
  <si>
    <t>SC MEDICAL IMAGING CONCEPT SRL</t>
  </si>
  <si>
    <t>Nr.crt</t>
  </si>
  <si>
    <t>Denumire Furnizor</t>
  </si>
  <si>
    <t>SC DOMINA SANA SRL</t>
  </si>
  <si>
    <t>SC AFFIDEA ROMANIA SRL</t>
  </si>
  <si>
    <t>SC SYNEVO SRL pct.lucru Bucuresti</t>
  </si>
  <si>
    <t>SC MEDLIFE SA</t>
  </si>
  <si>
    <t>Spital Clinic de Pneumoftiziologie Constanta</t>
  </si>
  <si>
    <t>Iulie 2016</t>
  </si>
  <si>
    <t>August 2016</t>
  </si>
  <si>
    <t>Septembrie 2016</t>
  </si>
  <si>
    <t>Octombrie 2016</t>
  </si>
  <si>
    <t>Noiembrie 2016</t>
  </si>
  <si>
    <t>Decembrie 2016</t>
  </si>
  <si>
    <t>PENTRU PERIOADA IULIE 2016 - DECEMBRIE 2016</t>
  </si>
  <si>
    <t>VALOARE DE CONTRACT IULIE-DECEMBRIE 2016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</si>
  <si>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</si>
  <si>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</si>
  <si>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</si>
  <si>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</si>
  <si>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</si>
  <si>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</si>
  <si>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</si>
  <si>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</si>
  <si>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Nr. Puncte criteriul de evaluare a resurselor 50%</t>
  </si>
  <si>
    <t>valoarea unui punct pentru subcriteriul "indeplinirea cerintelor pentru calitate si competenta" in conformitate cu SR EN ISO 15189  = 0</t>
  </si>
  <si>
    <t>valoarea unui punct pentru subcriteriul "participare la schemele de intercomparare laboratoare de analize medicale"   = 0</t>
  </si>
  <si>
    <t>TESTE IMUNOHISTOCHIMICE</t>
  </si>
  <si>
    <t>FURNIZORI SERVICII MEDICALE PARACLINICE</t>
  </si>
  <si>
    <t>SITUATIA PRIVIND VALOAREA DE CONTRACT - SERVICII PARACLINICE DE LABORATOR - TESTE IMUNOHISTOCHIMICE</t>
  </si>
  <si>
    <t>SITUATIA PRIVIND VALOAREA DE CONTRACT - SERVICII PARACLINICE DE INALTA PERFORMANTA</t>
  </si>
  <si>
    <t>SC CENTRUL MEDICAL UNIREA Pct.lucru Bucuresti</t>
  </si>
  <si>
    <t>SC PERSONAL GENETIC SRL</t>
  </si>
  <si>
    <t>SC ONCO TEAM DIAGNOSTIC</t>
  </si>
  <si>
    <t>SC LOTUS MED SRL</t>
  </si>
  <si>
    <t>valoarea unui punct pentru criteriul de evaluare a resurselor = 34,88</t>
  </si>
  <si>
    <t>VALOARE DE CONTRACT Apr-Dec 2017</t>
  </si>
  <si>
    <t>PENTRU PERIOADA APRILIE 2017 - DECEMBRIE 2017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</si>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</sst>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I13"/>
    </sheetView>
  </sheetViews>
  <sheetFormatPr defaultColWidth="6.8515625" defaultRowHeight="12.75"/>
  <cols>
    <col min="1" max="1" width="4.00390625" style="3" customWidth="1"/>
    <col min="2" max="2" width="45.00390625" style="3" customWidth="1"/>
    <col min="3" max="3" width="11.8515625" style="3" customWidth="1"/>
    <col min="4" max="4" width="11.140625" style="1" customWidth="1"/>
    <col min="5" max="5" width="14.28125" style="4" bestFit="1" customWidth="1"/>
    <col min="6" max="7" width="13.28125" style="3" bestFit="1" customWidth="1"/>
    <col min="8" max="8" width="13.57421875" style="3" bestFit="1" customWidth="1"/>
    <col min="9" max="9" width="11.421875" style="3" bestFit="1" customWidth="1"/>
    <col min="10" max="16384" width="6.8515625" style="3" customWidth="1"/>
  </cols>
  <sheetData>
    <row r="1" s="5" customFormat="1" ht="12">
      <c r="D1" s="6"/>
    </row>
    <row r="2" spans="1:9" s="5" customFormat="1" ht="12">
      <c r="A2" s="21"/>
      <c r="B2" s="11" t="s">
        <v>34</v>
      </c>
      <c r="C2" s="11"/>
      <c r="D2" s="22"/>
      <c r="E2" s="11"/>
      <c r="F2" s="11"/>
      <c r="G2" s="23"/>
      <c r="H2" s="11"/>
      <c r="I2" s="11"/>
    </row>
    <row r="3" spans="1:9" s="5" customFormat="1" ht="12">
      <c r="A3" s="21"/>
      <c r="B3" s="11" t="s">
        <v>18</v>
      </c>
      <c r="C3" s="11"/>
      <c r="D3" s="22"/>
      <c r="E3" s="11"/>
      <c r="F3" s="11"/>
      <c r="G3" s="11"/>
      <c r="H3" s="11"/>
      <c r="I3" s="11"/>
    </row>
    <row r="4" spans="1:9" s="5" customFormat="1" ht="21.75" customHeight="1">
      <c r="A4" s="25" t="s">
        <v>5</v>
      </c>
      <c r="B4" s="26" t="s">
        <v>6</v>
      </c>
      <c r="C4" s="27" t="s">
        <v>19</v>
      </c>
      <c r="D4" s="28"/>
      <c r="E4" s="28"/>
      <c r="F4" s="28"/>
      <c r="G4" s="28"/>
      <c r="H4" s="29"/>
      <c r="I4" s="30" t="s">
        <v>0</v>
      </c>
    </row>
    <row r="5" spans="1:9" s="1" customFormat="1" ht="12.75">
      <c r="A5" s="25"/>
      <c r="B5" s="26"/>
      <c r="C5" s="17" t="s">
        <v>12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30"/>
    </row>
    <row r="6" spans="1:9" s="2" customFormat="1" ht="12.75" customHeight="1">
      <c r="A6" s="18">
        <v>1</v>
      </c>
      <c r="B6" s="19" t="s">
        <v>8</v>
      </c>
      <c r="C6" s="19">
        <v>169209.45</v>
      </c>
      <c r="D6" s="19">
        <v>165060.39</v>
      </c>
      <c r="E6" s="19">
        <v>165060.39</v>
      </c>
      <c r="F6" s="19">
        <v>80060.39</v>
      </c>
      <c r="G6" s="19">
        <v>20060.39</v>
      </c>
      <c r="H6" s="19">
        <v>20060.38</v>
      </c>
      <c r="I6" s="19">
        <f aca="true" t="shared" si="0" ref="I6:I12">C6+D6+E6+F6+G6+H6</f>
        <v>619511.39</v>
      </c>
    </row>
    <row r="7" spans="1:9" s="1" customFormat="1" ht="12.75" customHeight="1">
      <c r="A7" s="18">
        <v>2</v>
      </c>
      <c r="B7" s="19" t="s">
        <v>1</v>
      </c>
      <c r="C7" s="19">
        <v>84715.96</v>
      </c>
      <c r="D7" s="19">
        <v>74820.03</v>
      </c>
      <c r="E7" s="19">
        <v>74820.03</v>
      </c>
      <c r="F7" s="19">
        <v>59820.03</v>
      </c>
      <c r="G7" s="19">
        <v>34820.03</v>
      </c>
      <c r="H7" s="19">
        <v>14820.03</v>
      </c>
      <c r="I7" s="19">
        <f t="shared" si="0"/>
        <v>343816.11</v>
      </c>
    </row>
    <row r="8" spans="1:9" s="1" customFormat="1" ht="12.75" customHeight="1">
      <c r="A8" s="18">
        <v>3</v>
      </c>
      <c r="B8" s="19" t="s">
        <v>3</v>
      </c>
      <c r="C8" s="19">
        <v>184096.89</v>
      </c>
      <c r="D8" s="19">
        <v>182526.22</v>
      </c>
      <c r="E8" s="19">
        <v>180526.22</v>
      </c>
      <c r="F8" s="19">
        <v>93526.22</v>
      </c>
      <c r="G8" s="19">
        <v>50526.22</v>
      </c>
      <c r="H8" s="19">
        <v>30526.21</v>
      </c>
      <c r="I8" s="19">
        <f t="shared" si="0"/>
        <v>721727.98</v>
      </c>
    </row>
    <row r="9" spans="1:9" s="1" customFormat="1" ht="12.75" customHeight="1">
      <c r="A9" s="18">
        <v>4</v>
      </c>
      <c r="B9" s="19" t="s">
        <v>2</v>
      </c>
      <c r="C9" s="19">
        <v>335180.39</v>
      </c>
      <c r="D9" s="19">
        <v>300772.66</v>
      </c>
      <c r="E9" s="19">
        <v>300772.66</v>
      </c>
      <c r="F9" s="19">
        <v>204772.66</v>
      </c>
      <c r="G9" s="19">
        <v>86772.66</v>
      </c>
      <c r="H9" s="19">
        <v>80772.65</v>
      </c>
      <c r="I9" s="19">
        <f t="shared" si="0"/>
        <v>1309043.68</v>
      </c>
    </row>
    <row r="10" spans="1:9" s="1" customFormat="1" ht="12.75" customHeight="1">
      <c r="A10" s="18">
        <v>5</v>
      </c>
      <c r="B10" s="19" t="s">
        <v>4</v>
      </c>
      <c r="C10" s="19">
        <v>43611.81</v>
      </c>
      <c r="D10" s="19">
        <v>39517.07</v>
      </c>
      <c r="E10" s="19">
        <v>39517.07</v>
      </c>
      <c r="F10" s="19">
        <v>29517.07</v>
      </c>
      <c r="G10" s="19">
        <v>29517.07</v>
      </c>
      <c r="H10" s="19">
        <v>9517.07</v>
      </c>
      <c r="I10" s="19">
        <f t="shared" si="0"/>
        <v>191197.16</v>
      </c>
    </row>
    <row r="11" spans="1:9" s="1" customFormat="1" ht="12.75" customHeight="1">
      <c r="A11" s="18">
        <v>6</v>
      </c>
      <c r="B11" s="19" t="s">
        <v>10</v>
      </c>
      <c r="C11" s="19">
        <v>0</v>
      </c>
      <c r="D11" s="19">
        <v>48227.64</v>
      </c>
      <c r="E11" s="19">
        <v>48227.64</v>
      </c>
      <c r="F11" s="19">
        <v>48227.64</v>
      </c>
      <c r="G11" s="19">
        <v>48227.64</v>
      </c>
      <c r="H11" s="19">
        <v>48227.64</v>
      </c>
      <c r="I11" s="19">
        <f t="shared" si="0"/>
        <v>241138.2</v>
      </c>
    </row>
    <row r="12" spans="1:9" s="1" customFormat="1" ht="12.75" customHeight="1">
      <c r="A12" s="18">
        <v>7</v>
      </c>
      <c r="B12" s="19" t="s">
        <v>11</v>
      </c>
      <c r="C12" s="19">
        <v>0</v>
      </c>
      <c r="D12" s="19">
        <v>24992.14</v>
      </c>
      <c r="E12" s="19">
        <v>24992.14</v>
      </c>
      <c r="F12" s="19">
        <v>24992.14</v>
      </c>
      <c r="G12" s="19">
        <v>24992.14</v>
      </c>
      <c r="H12" s="19">
        <v>24992.14</v>
      </c>
      <c r="I12" s="19">
        <f t="shared" si="0"/>
        <v>124960.7</v>
      </c>
    </row>
    <row r="13" spans="1:9" s="1" customFormat="1" ht="12.75" customHeight="1">
      <c r="A13" s="31" t="s">
        <v>0</v>
      </c>
      <c r="B13" s="31"/>
      <c r="C13" s="19">
        <f aca="true" t="shared" si="1" ref="C13:I13">SUM(C6:C12)</f>
        <v>816814.5</v>
      </c>
      <c r="D13" s="19">
        <f t="shared" si="1"/>
        <v>835916.15</v>
      </c>
      <c r="E13" s="19">
        <f t="shared" si="1"/>
        <v>833916.15</v>
      </c>
      <c r="F13" s="19">
        <f t="shared" si="1"/>
        <v>540916.15</v>
      </c>
      <c r="G13" s="19">
        <f t="shared" si="1"/>
        <v>294916.15</v>
      </c>
      <c r="H13" s="19">
        <f t="shared" si="1"/>
        <v>228916.12</v>
      </c>
      <c r="I13" s="19">
        <f t="shared" si="1"/>
        <v>3551395.22</v>
      </c>
    </row>
  </sheetData>
  <sheetProtection/>
  <mergeCells count="5">
    <mergeCell ref="A4:A5"/>
    <mergeCell ref="B4:B5"/>
    <mergeCell ref="C4:H4"/>
    <mergeCell ref="I4:I5"/>
    <mergeCell ref="A13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9.421875" style="0" customWidth="1"/>
    <col min="5" max="5" width="12.00390625" style="0" customWidth="1"/>
    <col min="6" max="6" width="7.421875" style="0" customWidth="1"/>
    <col min="7" max="7" width="16.421875" style="0" customWidth="1"/>
    <col min="8" max="8" width="12.28125" style="0" customWidth="1"/>
  </cols>
  <sheetData>
    <row r="2" spans="2:3" ht="12.75">
      <c r="B2" s="16" t="s">
        <v>32</v>
      </c>
      <c r="C2" s="11" t="s">
        <v>31</v>
      </c>
    </row>
    <row r="3" spans="1:8" ht="12.75">
      <c r="A3" s="33" t="s">
        <v>5</v>
      </c>
      <c r="B3" s="33" t="s">
        <v>27</v>
      </c>
      <c r="C3" s="35" t="s">
        <v>28</v>
      </c>
      <c r="D3" s="35"/>
      <c r="E3" s="35"/>
      <c r="F3" s="35"/>
      <c r="G3" s="35" t="s">
        <v>20</v>
      </c>
      <c r="H3" s="35"/>
    </row>
    <row r="4" spans="1:12" ht="84.75">
      <c r="A4" s="34"/>
      <c r="B4" s="34"/>
      <c r="C4" s="8" t="s">
        <v>21</v>
      </c>
      <c r="D4" s="8" t="s">
        <v>22</v>
      </c>
      <c r="E4" s="8" t="s">
        <v>23</v>
      </c>
      <c r="F4" s="8" t="s">
        <v>0</v>
      </c>
      <c r="G4" s="8" t="s">
        <v>24</v>
      </c>
      <c r="H4" s="8" t="s">
        <v>25</v>
      </c>
      <c r="I4" s="7"/>
      <c r="J4" s="7"/>
      <c r="K4" s="7"/>
      <c r="L4" s="7"/>
    </row>
    <row r="5" spans="1:8" ht="12.75">
      <c r="A5" s="9">
        <v>0</v>
      </c>
      <c r="B5" s="9">
        <v>1</v>
      </c>
      <c r="C5" s="9">
        <v>2</v>
      </c>
      <c r="D5" s="9">
        <v>3</v>
      </c>
      <c r="E5" s="9">
        <v>4</v>
      </c>
      <c r="F5" s="9" t="s">
        <v>26</v>
      </c>
      <c r="G5" s="9">
        <v>7</v>
      </c>
      <c r="H5" s="9">
        <v>8</v>
      </c>
    </row>
    <row r="6" spans="1:8" ht="12.75">
      <c r="A6" s="10">
        <v>1</v>
      </c>
      <c r="B6" s="10" t="s">
        <v>9</v>
      </c>
      <c r="C6" s="10">
        <v>36</v>
      </c>
      <c r="D6" s="10">
        <v>2</v>
      </c>
      <c r="E6" s="10">
        <v>226</v>
      </c>
      <c r="F6" s="10">
        <f aca="true" t="shared" si="0" ref="F6:F11">C6+D6+E6</f>
        <v>264</v>
      </c>
      <c r="G6" s="10">
        <v>0</v>
      </c>
      <c r="H6" s="10">
        <v>0</v>
      </c>
    </row>
    <row r="7" spans="1:8" ht="12.75">
      <c r="A7" s="10">
        <v>2</v>
      </c>
      <c r="B7" s="10" t="s">
        <v>7</v>
      </c>
      <c r="C7" s="10">
        <v>27.4</v>
      </c>
      <c r="D7" s="10">
        <v>5</v>
      </c>
      <c r="E7" s="10">
        <v>53.41</v>
      </c>
      <c r="F7" s="10">
        <f t="shared" si="0"/>
        <v>85.81</v>
      </c>
      <c r="G7" s="10">
        <v>0</v>
      </c>
      <c r="H7" s="10">
        <v>0</v>
      </c>
    </row>
    <row r="8" spans="1:8" ht="12.75">
      <c r="A8" s="10">
        <v>3</v>
      </c>
      <c r="B8" s="10" t="s">
        <v>35</v>
      </c>
      <c r="C8" s="10">
        <v>53</v>
      </c>
      <c r="D8" s="10">
        <v>2</v>
      </c>
      <c r="E8" s="10">
        <v>52.33</v>
      </c>
      <c r="F8" s="10">
        <f t="shared" si="0"/>
        <v>107.33</v>
      </c>
      <c r="G8" s="10">
        <v>0</v>
      </c>
      <c r="H8" s="10">
        <v>0</v>
      </c>
    </row>
    <row r="9" spans="1:8" ht="12.75">
      <c r="A9" s="10">
        <v>4</v>
      </c>
      <c r="B9" s="10" t="s">
        <v>36</v>
      </c>
      <c r="C9" s="10">
        <v>46</v>
      </c>
      <c r="D9" s="10">
        <v>5</v>
      </c>
      <c r="E9" s="10">
        <v>94.99</v>
      </c>
      <c r="F9" s="10">
        <f t="shared" si="0"/>
        <v>145.99</v>
      </c>
      <c r="G9" s="10">
        <v>0</v>
      </c>
      <c r="H9" s="10">
        <v>0</v>
      </c>
    </row>
    <row r="10" spans="1:8" ht="12.75">
      <c r="A10" s="10">
        <v>5</v>
      </c>
      <c r="B10" s="10" t="s">
        <v>37</v>
      </c>
      <c r="C10" s="10">
        <v>50</v>
      </c>
      <c r="D10" s="10">
        <v>9</v>
      </c>
      <c r="E10" s="10">
        <v>155.32</v>
      </c>
      <c r="F10" s="10">
        <f t="shared" si="0"/>
        <v>214.32</v>
      </c>
      <c r="G10" s="10">
        <v>0</v>
      </c>
      <c r="H10" s="10">
        <v>0</v>
      </c>
    </row>
    <row r="11" spans="1:8" ht="12.75">
      <c r="A11" s="10">
        <v>6</v>
      </c>
      <c r="B11" s="10" t="s">
        <v>38</v>
      </c>
      <c r="C11" s="10">
        <v>75</v>
      </c>
      <c r="D11" s="10">
        <v>9</v>
      </c>
      <c r="E11" s="10">
        <v>130.66</v>
      </c>
      <c r="F11" s="10">
        <f t="shared" si="0"/>
        <v>214.66</v>
      </c>
      <c r="G11" s="10">
        <v>0</v>
      </c>
      <c r="H11" s="10">
        <v>0</v>
      </c>
    </row>
    <row r="12" spans="1:8" ht="12.75">
      <c r="A12" s="10"/>
      <c r="B12" s="10" t="s">
        <v>0</v>
      </c>
      <c r="C12" s="10">
        <f>SUM(C6:C11)</f>
        <v>287.4</v>
      </c>
      <c r="D12" s="10">
        <f>SUM(D6:D11)</f>
        <v>32</v>
      </c>
      <c r="E12" s="10">
        <f>SUM(E6:E11)</f>
        <v>712.71</v>
      </c>
      <c r="F12" s="10">
        <f>SUM(F6:F11)</f>
        <v>1032.11</v>
      </c>
      <c r="G12" s="10">
        <v>0</v>
      </c>
      <c r="H12" s="10">
        <v>0</v>
      </c>
    </row>
    <row r="13" spans="1:8" ht="12.75">
      <c r="A13" s="14"/>
      <c r="B13" s="13"/>
      <c r="C13" s="36" t="s">
        <v>39</v>
      </c>
      <c r="D13" s="36"/>
      <c r="E13" s="36"/>
      <c r="F13" s="36"/>
      <c r="G13" s="37" t="s">
        <v>29</v>
      </c>
      <c r="H13" s="38" t="s">
        <v>30</v>
      </c>
    </row>
    <row r="14" spans="1:8" ht="24.75" customHeight="1">
      <c r="A14" s="14"/>
      <c r="B14" s="11"/>
      <c r="C14" s="36"/>
      <c r="D14" s="36"/>
      <c r="E14" s="36"/>
      <c r="F14" s="36"/>
      <c r="G14" s="37"/>
      <c r="H14" s="38"/>
    </row>
    <row r="15" spans="1:8" ht="40.5" customHeight="1">
      <c r="A15" s="11"/>
      <c r="B15" s="11"/>
      <c r="C15" s="36"/>
      <c r="D15" s="36"/>
      <c r="E15" s="36"/>
      <c r="F15" s="36"/>
      <c r="G15" s="37"/>
      <c r="H15" s="38"/>
    </row>
    <row r="16" spans="1:8" ht="12.75" customHeight="1" hidden="1">
      <c r="A16" s="11"/>
      <c r="B16" s="11"/>
      <c r="C16" s="36"/>
      <c r="D16" s="36"/>
      <c r="E16" s="36"/>
      <c r="F16" s="36"/>
      <c r="G16" s="12"/>
      <c r="H16" s="12"/>
    </row>
    <row r="21" spans="1:9" ht="12.75">
      <c r="A21" s="11"/>
      <c r="B21" s="11" t="s">
        <v>33</v>
      </c>
      <c r="C21" s="11"/>
      <c r="D21" s="22"/>
      <c r="E21" s="15"/>
      <c r="F21" s="11"/>
      <c r="G21" s="11"/>
      <c r="H21" s="11"/>
      <c r="I21" s="22"/>
    </row>
    <row r="22" spans="1:9" ht="12.75">
      <c r="A22" s="11"/>
      <c r="B22" s="11" t="s">
        <v>41</v>
      </c>
      <c r="C22" s="11"/>
      <c r="D22" s="22"/>
      <c r="E22" s="15"/>
      <c r="F22" s="11"/>
      <c r="G22" s="11"/>
      <c r="H22" s="11"/>
      <c r="I22" s="22"/>
    </row>
    <row r="23" spans="1:12" ht="12.75">
      <c r="A23" s="25" t="s">
        <v>5</v>
      </c>
      <c r="B23" s="26" t="s">
        <v>6</v>
      </c>
      <c r="C23" s="27" t="s">
        <v>40</v>
      </c>
      <c r="D23" s="28"/>
      <c r="E23" s="28"/>
      <c r="F23" s="28"/>
      <c r="G23" s="28"/>
      <c r="H23" s="28"/>
      <c r="I23" s="28"/>
      <c r="J23" s="28"/>
      <c r="K23" s="29"/>
      <c r="L23" s="30" t="s">
        <v>0</v>
      </c>
    </row>
    <row r="24" spans="1:12" ht="12.75">
      <c r="A24" s="25"/>
      <c r="B24" s="26"/>
      <c r="C24" s="17" t="s">
        <v>42</v>
      </c>
      <c r="D24" s="17" t="s">
        <v>43</v>
      </c>
      <c r="E24" s="17" t="s">
        <v>44</v>
      </c>
      <c r="F24" s="17" t="s">
        <v>45</v>
      </c>
      <c r="G24" s="17" t="s">
        <v>46</v>
      </c>
      <c r="H24" s="17" t="s">
        <v>47</v>
      </c>
      <c r="I24" s="17" t="s">
        <v>48</v>
      </c>
      <c r="J24" s="17" t="s">
        <v>49</v>
      </c>
      <c r="K24" s="17" t="s">
        <v>50</v>
      </c>
      <c r="L24" s="30"/>
    </row>
    <row r="25" spans="1:12" ht="12.75">
      <c r="A25" s="18">
        <v>1</v>
      </c>
      <c r="B25" s="20" t="s">
        <v>9</v>
      </c>
      <c r="C25" s="19">
        <v>1200</v>
      </c>
      <c r="D25" s="19">
        <v>1200</v>
      </c>
      <c r="E25" s="19">
        <v>1200</v>
      </c>
      <c r="F25" s="19">
        <v>1200</v>
      </c>
      <c r="G25" s="19">
        <v>1200</v>
      </c>
      <c r="H25" s="19">
        <v>1200</v>
      </c>
      <c r="I25" s="19">
        <v>1200</v>
      </c>
      <c r="J25" s="19">
        <v>800</v>
      </c>
      <c r="K25" s="19">
        <v>8.32</v>
      </c>
      <c r="L25" s="19">
        <f aca="true" t="shared" si="1" ref="L25:L30">SUM(C25:K25)</f>
        <v>9208.32</v>
      </c>
    </row>
    <row r="26" spans="1:12" ht="12.75">
      <c r="A26" s="18">
        <v>2</v>
      </c>
      <c r="B26" s="20" t="s">
        <v>7</v>
      </c>
      <c r="C26" s="19">
        <v>400</v>
      </c>
      <c r="D26" s="19">
        <v>400</v>
      </c>
      <c r="E26" s="19">
        <v>400</v>
      </c>
      <c r="F26" s="19">
        <v>400</v>
      </c>
      <c r="G26" s="19">
        <v>400</v>
      </c>
      <c r="H26" s="19">
        <v>400</v>
      </c>
      <c r="I26" s="19">
        <v>200</v>
      </c>
      <c r="J26" s="19">
        <v>200</v>
      </c>
      <c r="K26" s="19">
        <v>193.05</v>
      </c>
      <c r="L26" s="19">
        <f t="shared" si="1"/>
        <v>2993.05</v>
      </c>
    </row>
    <row r="27" spans="1:12" ht="12.75">
      <c r="A27" s="18">
        <v>3</v>
      </c>
      <c r="B27" s="20" t="s">
        <v>35</v>
      </c>
      <c r="C27" s="19">
        <v>400</v>
      </c>
      <c r="D27" s="19">
        <v>400</v>
      </c>
      <c r="E27" s="19">
        <v>400</v>
      </c>
      <c r="F27" s="19">
        <v>400</v>
      </c>
      <c r="G27" s="19">
        <v>400</v>
      </c>
      <c r="H27" s="19">
        <v>400</v>
      </c>
      <c r="I27" s="19">
        <v>400</v>
      </c>
      <c r="J27" s="19">
        <v>400</v>
      </c>
      <c r="K27" s="19">
        <v>543.68</v>
      </c>
      <c r="L27" s="19">
        <f t="shared" si="1"/>
        <v>3743.68</v>
      </c>
    </row>
    <row r="28" spans="1:12" ht="12.75">
      <c r="A28" s="18">
        <v>4</v>
      </c>
      <c r="B28" s="20" t="s">
        <v>36</v>
      </c>
      <c r="C28" s="19">
        <v>800</v>
      </c>
      <c r="D28" s="19">
        <v>800</v>
      </c>
      <c r="E28" s="19">
        <v>800</v>
      </c>
      <c r="F28" s="19">
        <v>800</v>
      </c>
      <c r="G28" s="19">
        <v>800</v>
      </c>
      <c r="H28" s="19">
        <v>400</v>
      </c>
      <c r="I28" s="19">
        <v>400</v>
      </c>
      <c r="J28" s="19">
        <v>200</v>
      </c>
      <c r="K28" s="19">
        <v>92.13</v>
      </c>
      <c r="L28" s="19">
        <f t="shared" si="1"/>
        <v>5092.13</v>
      </c>
    </row>
    <row r="29" spans="1:12" ht="12.75">
      <c r="A29" s="18">
        <v>5</v>
      </c>
      <c r="B29" s="20" t="s">
        <v>37</v>
      </c>
      <c r="C29" s="19">
        <v>1000</v>
      </c>
      <c r="D29" s="19">
        <v>800</v>
      </c>
      <c r="E29" s="19">
        <v>800</v>
      </c>
      <c r="F29" s="19">
        <v>800</v>
      </c>
      <c r="G29" s="19">
        <v>800</v>
      </c>
      <c r="H29" s="19">
        <v>800</v>
      </c>
      <c r="I29" s="19">
        <v>800</v>
      </c>
      <c r="J29" s="19">
        <v>800</v>
      </c>
      <c r="K29" s="19">
        <v>875.48</v>
      </c>
      <c r="L29" s="19">
        <f t="shared" si="1"/>
        <v>7475.48</v>
      </c>
    </row>
    <row r="30" spans="1:12" ht="12.75">
      <c r="A30" s="18">
        <v>6</v>
      </c>
      <c r="B30" s="20" t="s">
        <v>38</v>
      </c>
      <c r="C30" s="19">
        <v>1000</v>
      </c>
      <c r="D30" s="19">
        <v>1000</v>
      </c>
      <c r="E30" s="19">
        <v>800</v>
      </c>
      <c r="F30" s="19">
        <v>800</v>
      </c>
      <c r="G30" s="19">
        <v>800</v>
      </c>
      <c r="H30" s="19">
        <v>800</v>
      </c>
      <c r="I30" s="19">
        <v>800</v>
      </c>
      <c r="J30" s="19">
        <v>800</v>
      </c>
      <c r="K30" s="19">
        <v>687.34</v>
      </c>
      <c r="L30" s="19">
        <f t="shared" si="1"/>
        <v>7487.34</v>
      </c>
    </row>
    <row r="31" spans="1:12" ht="12.75">
      <c r="A31" s="31" t="s">
        <v>0</v>
      </c>
      <c r="B31" s="32"/>
      <c r="C31" s="24">
        <f>SUM(C25:C30)</f>
        <v>4800</v>
      </c>
      <c r="D31" s="24">
        <f aca="true" t="shared" si="2" ref="D31:K31">SUM(D25:D30)</f>
        <v>4600</v>
      </c>
      <c r="E31" s="24">
        <f t="shared" si="2"/>
        <v>4400</v>
      </c>
      <c r="F31" s="24">
        <f t="shared" si="2"/>
        <v>4400</v>
      </c>
      <c r="G31" s="24">
        <f t="shared" si="2"/>
        <v>4400</v>
      </c>
      <c r="H31" s="24">
        <f t="shared" si="2"/>
        <v>4000</v>
      </c>
      <c r="I31" s="24">
        <f t="shared" si="2"/>
        <v>3800</v>
      </c>
      <c r="J31" s="24">
        <f t="shared" si="2"/>
        <v>3200</v>
      </c>
      <c r="K31" s="24">
        <f t="shared" si="2"/>
        <v>2400</v>
      </c>
      <c r="L31" s="24">
        <f>SUM(L25:L30)</f>
        <v>36000</v>
      </c>
    </row>
  </sheetData>
  <sheetProtection/>
  <mergeCells count="12">
    <mergeCell ref="A23:A24"/>
    <mergeCell ref="B23:B24"/>
    <mergeCell ref="L23:L24"/>
    <mergeCell ref="C23:K23"/>
    <mergeCell ref="A31:B31"/>
    <mergeCell ref="A3:A4"/>
    <mergeCell ref="B3:B4"/>
    <mergeCell ref="C3:F3"/>
    <mergeCell ref="G3:H3"/>
    <mergeCell ref="C13:F16"/>
    <mergeCell ref="G13:G15"/>
    <mergeCell ref="H13:H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2017-04-13T11:33:21Z</dcterms:modified>
  <cp:category/>
  <cp:version/>
  <cp:contentType/>
  <cp:contentStatus/>
</cp:coreProperties>
</file>