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<sst xmlns="http://schemas.openxmlformats.org/spreadsheetml/2006/main" count="225" uniqueCount="156">
  <si>
    <t>Decontarea serviciilor medicale pe luna Septembrie  2016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</si>
  <si>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</si>
  <si>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</si>
  <si>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</si>
  <si>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</si>
  <si>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</si>
  <si>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</si>
  <si>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</si>
  <si>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</si>
  <si>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</si>
  <si>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</si>
  <si>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</si>
  <si>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</si>
  <si>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</si>
  <si>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</si>
  <si>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34</t>
  </si>
  <si>
    <t>Agachii Iurie</t>
  </si>
  <si>
    <t>38</t>
  </si>
  <si>
    <t>Agoston Stefan</t>
  </si>
  <si>
    <t>1433</t>
  </si>
  <si>
    <t>Badulescu Ana</t>
  </si>
  <si>
    <t>32</t>
  </si>
  <si>
    <t>Balinth Etelka</t>
  </si>
  <si>
    <t>36</t>
  </si>
  <si>
    <t>Balogh D. Veronica</t>
  </si>
  <si>
    <t>1052</t>
  </si>
  <si>
    <t>Banica Marius</t>
  </si>
  <si>
    <t>12</t>
  </si>
  <si>
    <t>Bartok Maria Magdolna</t>
  </si>
  <si>
    <t>1035</t>
  </si>
  <si>
    <t>Beder Boglarka</t>
  </si>
  <si>
    <t>Bolcu Alexandru</t>
  </si>
  <si>
    <t>37</t>
  </si>
  <si>
    <t>Borbely Janos</t>
  </si>
  <si>
    <t>Buzea Adelina Cornelia</t>
  </si>
  <si>
    <t>1038</t>
  </si>
  <si>
    <t>Csurulya Gabriella</t>
  </si>
  <si>
    <t>33</t>
  </si>
  <si>
    <t>Daczo Zoltan</t>
  </si>
  <si>
    <t>Deak Brigitta</t>
  </si>
  <si>
    <t>58</t>
  </si>
  <si>
    <t>Derzsi Margareta</t>
  </si>
  <si>
    <t>Diaconu Cornelia</t>
  </si>
  <si>
    <t>Dumitra Dorina</t>
  </si>
  <si>
    <t>Dumuţ Eniko</t>
  </si>
  <si>
    <t>31</t>
  </si>
  <si>
    <t>Farkas O. Eva</t>
  </si>
  <si>
    <t>Fazakas Marta</t>
  </si>
  <si>
    <t>1037</t>
  </si>
  <si>
    <t>Fekete Edit Emma</t>
  </si>
  <si>
    <t>Ferencz Dora Ana</t>
  </si>
  <si>
    <t>35</t>
  </si>
  <si>
    <t>Finta B. Irma</t>
  </si>
  <si>
    <t>Finta Csaba</t>
  </si>
  <si>
    <t>Fulop Csaba</t>
  </si>
  <si>
    <t>Gabor Vilma</t>
  </si>
  <si>
    <t>40</t>
  </si>
  <si>
    <t>Gyergyai Aladar</t>
  </si>
  <si>
    <t>Gyulai Sándor</t>
  </si>
  <si>
    <t>22</t>
  </si>
  <si>
    <t>Imreh Annamaria</t>
  </si>
  <si>
    <t>39</t>
  </si>
  <si>
    <t>Kanabe Adel</t>
  </si>
  <si>
    <t>Kelemen Iosif</t>
  </si>
  <si>
    <t>115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</si>
  <si>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</si>
  <si>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</si>
  <si>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</si>
  <si>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</si>
  <si>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</si>
  <si>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</si>
  <si>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</si>
  <si>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</si>
  <si>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</si>
  <si>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76</t>
  </si>
  <si>
    <t>Marton Ildiko Antonia</t>
  </si>
  <si>
    <t>53</t>
  </si>
  <si>
    <t>Mathe Ecaterina-Estera</t>
  </si>
  <si>
    <t>Mathe Eniko</t>
  </si>
  <si>
    <t>1036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</si>
  <si>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</si>
  <si>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</si>
  <si>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</si>
  <si>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</si>
  <si>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</si>
  <si>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</si>
  <si>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</si>
  <si>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</si>
  <si>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</si>
  <si>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</si>
  <si>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</si>
  <si>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</si>
  <si>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</si>
  <si>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</si>
  <si>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</si>
  <si>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</si>
  <si>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</si>
  <si>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1034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</si>
  <si>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</si>
  <si>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</si>
  <si>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</si>
  <si>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</si>
  <si>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</si>
  <si>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</si>
  <si>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</si>
  <si>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</si>
  <si>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</si>
  <si>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</si>
  <si>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</si>
  <si>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</si>
  <si>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</si>
  <si>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</si>
  <si>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</si>
  <si>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</si>
  <si>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43,44</t>
  </si>
  <si>
    <t>Szasz Edit</t>
  </si>
  <si>
    <t>Szekeres Ibolya</t>
  </si>
  <si>
    <t>Szilagyi Eva Tunde</t>
  </si>
  <si>
    <t>Szilagyi Ferenc Akos</t>
  </si>
  <si>
    <t>54</t>
  </si>
  <si>
    <t>Szmolka Marta</t>
  </si>
  <si>
    <t>Szocs K. Erzsebet</t>
  </si>
  <si>
    <t>Szoke Ecaterina</t>
  </si>
  <si>
    <t>1047</t>
  </si>
  <si>
    <t>Teglas Elza</t>
  </si>
  <si>
    <t>Toth Zoltan</t>
  </si>
  <si>
    <t>41</t>
  </si>
  <si>
    <t>Tusa Csaba</t>
  </si>
  <si>
    <t>162</t>
  </si>
  <si>
    <t>Tusa Eva Ilona</t>
  </si>
  <si>
    <t>160</t>
  </si>
  <si>
    <t>Tusa Illyes Kinga</t>
  </si>
  <si>
    <t>Tuzes Katai Zsuszanna</t>
  </si>
  <si>
    <t>1615</t>
  </si>
  <si>
    <t>Venter Emma</t>
  </si>
  <si>
    <t>Vinkler Marta</t>
  </si>
  <si>
    <t>Zsigmond Iuliana</t>
  </si>
  <si>
    <t>Anton Raluca</t>
  </si>
  <si>
    <t>Mitrea Ioan</t>
  </si>
  <si>
    <t>Zsigmond B.V. Roza</t>
  </si>
  <si>
    <t>4361560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</si>
  <si>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</si>
  <si>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</si>
  <si>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</si>
  <si>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</si>
  <si>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</si>
  <si>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</si>
  <si>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</si>
  <si>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28</t>
  </si>
  <si>
    <t>Gaspar Zsolt</t>
  </si>
  <si>
    <t>Miklos Etelka</t>
  </si>
  <si>
    <t>Szigeti Biszak Agnes</t>
  </si>
  <si>
    <t>3</t>
  </si>
  <si>
    <t>Demeter Melinda</t>
  </si>
  <si>
    <t>4</t>
  </si>
  <si>
    <t xml:space="preserve">T O T A L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</si>
</sst>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6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3" fontId="3" fillId="2" borderId="1" xfId="15" applyFont="1" applyFill="1" applyBorder="1" applyAlignment="1">
      <alignment/>
    </xf>
    <xf numFmtId="43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64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6" width="9.57421875" style="0" bestFit="1" customWidth="1"/>
    <col min="7" max="7" width="11.7109375" style="0" bestFit="1" customWidth="1"/>
    <col min="8" max="8" width="11.28125" style="0" customWidth="1"/>
    <col min="9" max="9" width="11.8515625" style="0" customWidth="1"/>
    <col min="10" max="10" width="13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>
        <v>42643</v>
      </c>
      <c r="F5" s="15">
        <v>6223.2</v>
      </c>
      <c r="G5" s="15">
        <v>4817.55</v>
      </c>
      <c r="H5" s="16">
        <f aca="true" t="shared" si="0" ref="H5:H36">F5+G5</f>
        <v>11040.75</v>
      </c>
      <c r="I5" s="17">
        <f aca="true" t="shared" si="1" ref="I5:I36">F5/2</f>
        <v>3111.6</v>
      </c>
      <c r="J5" s="17">
        <f aca="true" t="shared" si="2" ref="J5:J36">G5/4.3</f>
        <v>1120.360465116279</v>
      </c>
      <c r="K5" s="18">
        <f aca="true" t="shared" si="3" ref="K5:K36">F5*100/H5</f>
        <v>56.36573602336798</v>
      </c>
    </row>
    <row r="6" spans="1:11" ht="12.75">
      <c r="A6" s="6">
        <v>2</v>
      </c>
      <c r="B6" s="11" t="s">
        <v>16</v>
      </c>
      <c r="C6" s="12">
        <v>19413172</v>
      </c>
      <c r="D6" s="13" t="s">
        <v>17</v>
      </c>
      <c r="E6" s="14">
        <v>42643</v>
      </c>
      <c r="F6" s="15">
        <v>5224.8</v>
      </c>
      <c r="G6" s="15">
        <v>8144.03</v>
      </c>
      <c r="H6" s="16">
        <f t="shared" si="0"/>
        <v>13368.83</v>
      </c>
      <c r="I6" s="17">
        <f t="shared" si="1"/>
        <v>2612.4</v>
      </c>
      <c r="J6" s="17">
        <f t="shared" si="2"/>
        <v>1893.960465116279</v>
      </c>
      <c r="K6" s="18">
        <f t="shared" si="3"/>
        <v>39.081954067783045</v>
      </c>
    </row>
    <row r="7" spans="1:11" ht="12.75">
      <c r="A7" s="6">
        <v>3</v>
      </c>
      <c r="B7" s="11" t="s">
        <v>18</v>
      </c>
      <c r="C7" s="12">
        <v>20691873</v>
      </c>
      <c r="D7" s="13" t="s">
        <v>19</v>
      </c>
      <c r="E7" s="14">
        <v>42643</v>
      </c>
      <c r="F7" s="15">
        <v>6645.6</v>
      </c>
      <c r="G7" s="15">
        <v>7742.32</v>
      </c>
      <c r="H7" s="16">
        <f t="shared" si="0"/>
        <v>14387.92</v>
      </c>
      <c r="I7" s="17">
        <f t="shared" si="1"/>
        <v>3322.8</v>
      </c>
      <c r="J7" s="17">
        <f t="shared" si="2"/>
        <v>1800.539534883721</v>
      </c>
      <c r="K7" s="18">
        <f t="shared" si="3"/>
        <v>46.18874722684029</v>
      </c>
    </row>
    <row r="8" spans="1:11" ht="12.75">
      <c r="A8" s="6">
        <v>4</v>
      </c>
      <c r="B8" s="11" t="s">
        <v>20</v>
      </c>
      <c r="C8" s="12">
        <v>19372030</v>
      </c>
      <c r="D8" s="13" t="s">
        <v>21</v>
      </c>
      <c r="E8" s="14">
        <v>42643</v>
      </c>
      <c r="F8" s="15">
        <v>8830.8</v>
      </c>
      <c r="G8" s="15">
        <v>9610.84</v>
      </c>
      <c r="H8" s="16">
        <f t="shared" si="0"/>
        <v>18441.64</v>
      </c>
      <c r="I8" s="17">
        <f t="shared" si="1"/>
        <v>4415.4</v>
      </c>
      <c r="J8" s="17">
        <f t="shared" si="2"/>
        <v>2235.079069767442</v>
      </c>
      <c r="K8" s="18">
        <f t="shared" si="3"/>
        <v>47.8851121700673</v>
      </c>
    </row>
    <row r="9" spans="1:11" ht="12.75">
      <c r="A9" s="6">
        <v>5</v>
      </c>
      <c r="B9" s="11" t="s">
        <v>22</v>
      </c>
      <c r="C9" s="12">
        <v>19640183</v>
      </c>
      <c r="D9" s="13" t="s">
        <v>23</v>
      </c>
      <c r="E9" s="14">
        <v>42643</v>
      </c>
      <c r="F9" s="15">
        <v>7544.4</v>
      </c>
      <c r="G9" s="15">
        <v>7643.08</v>
      </c>
      <c r="H9" s="16">
        <f t="shared" si="0"/>
        <v>15187.48</v>
      </c>
      <c r="I9" s="17">
        <f t="shared" si="1"/>
        <v>3772.2</v>
      </c>
      <c r="J9" s="17">
        <f t="shared" si="2"/>
        <v>1777.4604651162792</v>
      </c>
      <c r="K9" s="18">
        <f t="shared" si="3"/>
        <v>49.67512714420035</v>
      </c>
    </row>
    <row r="10" spans="1:11" ht="12.75">
      <c r="A10" s="6">
        <v>6</v>
      </c>
      <c r="B10" s="11" t="s">
        <v>24</v>
      </c>
      <c r="C10" s="12">
        <v>19641812</v>
      </c>
      <c r="D10" s="13" t="s">
        <v>25</v>
      </c>
      <c r="E10" s="14">
        <v>42643</v>
      </c>
      <c r="F10" s="15">
        <v>4316.4</v>
      </c>
      <c r="G10" s="15">
        <v>7086.19</v>
      </c>
      <c r="H10" s="16">
        <f t="shared" si="0"/>
        <v>11402.59</v>
      </c>
      <c r="I10" s="17">
        <f t="shared" si="1"/>
        <v>2158.2</v>
      </c>
      <c r="J10" s="17">
        <f t="shared" si="2"/>
        <v>1647.9511627906977</v>
      </c>
      <c r="K10" s="18">
        <f t="shared" si="3"/>
        <v>37.85455760489502</v>
      </c>
    </row>
    <row r="11" spans="1:11" ht="12.75">
      <c r="A11" s="6">
        <v>7</v>
      </c>
      <c r="B11" s="11" t="s">
        <v>26</v>
      </c>
      <c r="C11" s="12">
        <v>20381651</v>
      </c>
      <c r="D11" s="13" t="s">
        <v>27</v>
      </c>
      <c r="E11" s="14">
        <v>42643</v>
      </c>
      <c r="F11" s="15">
        <v>5130</v>
      </c>
      <c r="G11" s="15">
        <v>4166.74</v>
      </c>
      <c r="H11" s="16">
        <f t="shared" si="0"/>
        <v>9296.74</v>
      </c>
      <c r="I11" s="17">
        <f t="shared" si="1"/>
        <v>2565</v>
      </c>
      <c r="J11" s="17">
        <f t="shared" si="2"/>
        <v>969.0093023255814</v>
      </c>
      <c r="K11" s="18">
        <f t="shared" si="3"/>
        <v>55.18063321121167</v>
      </c>
    </row>
    <row r="12" spans="1:11" ht="12.75">
      <c r="A12" s="6">
        <v>8</v>
      </c>
      <c r="B12" s="11" t="s">
        <v>28</v>
      </c>
      <c r="C12" s="12">
        <v>19641650</v>
      </c>
      <c r="D12" s="13" t="s">
        <v>29</v>
      </c>
      <c r="E12" s="14">
        <v>42643</v>
      </c>
      <c r="F12" s="15">
        <v>4712</v>
      </c>
      <c r="G12" s="15">
        <v>5105.56</v>
      </c>
      <c r="H12" s="16">
        <f t="shared" si="0"/>
        <v>9817.560000000001</v>
      </c>
      <c r="I12" s="17">
        <f t="shared" si="1"/>
        <v>2356</v>
      </c>
      <c r="J12" s="17">
        <f t="shared" si="2"/>
        <v>1187.3395348837212</v>
      </c>
      <c r="K12" s="18">
        <f t="shared" si="3"/>
        <v>47.9956323159726</v>
      </c>
    </row>
    <row r="13" spans="1:11" ht="12.75">
      <c r="A13" s="6">
        <v>9</v>
      </c>
      <c r="B13" s="11" t="s">
        <v>30</v>
      </c>
      <c r="C13" s="12">
        <v>19478210</v>
      </c>
      <c r="D13" s="13" t="s">
        <v>15</v>
      </c>
      <c r="E13" s="14">
        <v>42643</v>
      </c>
      <c r="F13" s="15">
        <v>5880</v>
      </c>
      <c r="G13" s="15">
        <v>7789.58</v>
      </c>
      <c r="H13" s="16">
        <f t="shared" si="0"/>
        <v>13669.58</v>
      </c>
      <c r="I13" s="17">
        <f t="shared" si="1"/>
        <v>2940</v>
      </c>
      <c r="J13" s="17">
        <f t="shared" si="2"/>
        <v>1811.5302325581397</v>
      </c>
      <c r="K13" s="18">
        <f t="shared" si="3"/>
        <v>43.01522065784025</v>
      </c>
    </row>
    <row r="14" spans="1:11" ht="12.75">
      <c r="A14" s="6">
        <v>10</v>
      </c>
      <c r="B14" s="11" t="s">
        <v>31</v>
      </c>
      <c r="C14" s="12">
        <v>20106775</v>
      </c>
      <c r="D14" s="13" t="s">
        <v>32</v>
      </c>
      <c r="E14" s="14">
        <v>42643</v>
      </c>
      <c r="F14" s="15">
        <v>4461.6</v>
      </c>
      <c r="G14" s="15">
        <v>4368.97</v>
      </c>
      <c r="H14" s="16">
        <f t="shared" si="0"/>
        <v>8830.57</v>
      </c>
      <c r="I14" s="17">
        <f t="shared" si="1"/>
        <v>2230.8</v>
      </c>
      <c r="J14" s="17">
        <f t="shared" si="2"/>
        <v>1016.039534883721</v>
      </c>
      <c r="K14" s="18">
        <f t="shared" si="3"/>
        <v>50.52448482940513</v>
      </c>
    </row>
    <row r="15" spans="1:11" ht="12.75">
      <c r="A15" s="6">
        <v>11</v>
      </c>
      <c r="B15" s="11" t="s">
        <v>33</v>
      </c>
      <c r="C15" s="12">
        <v>20106856</v>
      </c>
      <c r="D15" s="13" t="s">
        <v>17</v>
      </c>
      <c r="E15" s="14">
        <v>42643</v>
      </c>
      <c r="F15" s="15">
        <v>5860.8</v>
      </c>
      <c r="G15" s="15">
        <v>5787.11</v>
      </c>
      <c r="H15" s="16">
        <f t="shared" si="0"/>
        <v>11647.91</v>
      </c>
      <c r="I15" s="17">
        <f t="shared" si="1"/>
        <v>2930.4</v>
      </c>
      <c r="J15" s="17">
        <f t="shared" si="2"/>
        <v>1345.839534883721</v>
      </c>
      <c r="K15" s="18">
        <f t="shared" si="3"/>
        <v>50.31632284246702</v>
      </c>
    </row>
    <row r="16" spans="1:11" ht="12.75">
      <c r="A16" s="6">
        <v>12</v>
      </c>
      <c r="B16" s="11" t="s">
        <v>34</v>
      </c>
      <c r="C16" s="12">
        <v>20106627</v>
      </c>
      <c r="D16" s="13" t="s">
        <v>35</v>
      </c>
      <c r="E16" s="14">
        <v>42643</v>
      </c>
      <c r="F16" s="15">
        <v>3682.8</v>
      </c>
      <c r="G16" s="15">
        <v>4183.04</v>
      </c>
      <c r="H16" s="16">
        <f t="shared" si="0"/>
        <v>7865.84</v>
      </c>
      <c r="I16" s="17">
        <f t="shared" si="1"/>
        <v>1841.4</v>
      </c>
      <c r="J16" s="17">
        <f t="shared" si="2"/>
        <v>972.8000000000001</v>
      </c>
      <c r="K16" s="18">
        <f t="shared" si="3"/>
        <v>46.82017432340348</v>
      </c>
    </row>
    <row r="17" spans="1:11" ht="12.75">
      <c r="A17" s="6">
        <v>13</v>
      </c>
      <c r="B17" s="11" t="s">
        <v>36</v>
      </c>
      <c r="C17" s="12">
        <v>19478708</v>
      </c>
      <c r="D17" s="13" t="s">
        <v>37</v>
      </c>
      <c r="E17" s="14">
        <v>42643</v>
      </c>
      <c r="F17" s="15">
        <v>6289.2</v>
      </c>
      <c r="G17" s="15">
        <v>6730.7</v>
      </c>
      <c r="H17" s="16">
        <f t="shared" si="0"/>
        <v>13019.9</v>
      </c>
      <c r="I17" s="17">
        <f t="shared" si="1"/>
        <v>3144.6</v>
      </c>
      <c r="J17" s="17">
        <f t="shared" si="2"/>
        <v>1565.2790697674418</v>
      </c>
      <c r="K17" s="18">
        <f t="shared" si="3"/>
        <v>48.30451846788378</v>
      </c>
    </row>
    <row r="18" spans="1:11" ht="12.75">
      <c r="A18" s="6">
        <v>14</v>
      </c>
      <c r="B18" s="11" t="s">
        <v>38</v>
      </c>
      <c r="C18" s="12">
        <v>19370705</v>
      </c>
      <c r="D18" s="13" t="s">
        <v>37</v>
      </c>
      <c r="E18" s="14">
        <v>42643</v>
      </c>
      <c r="F18" s="15">
        <v>6583</v>
      </c>
      <c r="G18" s="15">
        <v>8719.76</v>
      </c>
      <c r="H18" s="16">
        <f t="shared" si="0"/>
        <v>15302.76</v>
      </c>
      <c r="I18" s="17">
        <f t="shared" si="1"/>
        <v>3291.5</v>
      </c>
      <c r="J18" s="17">
        <f t="shared" si="2"/>
        <v>2027.8511627906978</v>
      </c>
      <c r="K18" s="18">
        <f t="shared" si="3"/>
        <v>43.01838361184518</v>
      </c>
    </row>
    <row r="19" spans="1:11" ht="12.75">
      <c r="A19" s="6">
        <v>15</v>
      </c>
      <c r="B19" s="11" t="s">
        <v>39</v>
      </c>
      <c r="C19" s="12">
        <v>20451781</v>
      </c>
      <c r="D19" s="13" t="s">
        <v>40</v>
      </c>
      <c r="E19" s="14">
        <v>42643</v>
      </c>
      <c r="F19" s="15">
        <v>6234</v>
      </c>
      <c r="G19" s="15">
        <v>6088.89</v>
      </c>
      <c r="H19" s="16">
        <f t="shared" si="0"/>
        <v>12322.89</v>
      </c>
      <c r="I19" s="17">
        <f t="shared" si="1"/>
        <v>3117</v>
      </c>
      <c r="J19" s="17">
        <f t="shared" si="2"/>
        <v>1416.0209302325584</v>
      </c>
      <c r="K19" s="18">
        <f t="shared" si="3"/>
        <v>50.58878233920777</v>
      </c>
    </row>
    <row r="20" spans="1:11" ht="12.75">
      <c r="A20" s="6">
        <v>16</v>
      </c>
      <c r="B20" s="11" t="s">
        <v>41</v>
      </c>
      <c r="C20" s="12">
        <v>20845514</v>
      </c>
      <c r="D20" s="13" t="s">
        <v>17</v>
      </c>
      <c r="E20" s="14">
        <v>42643</v>
      </c>
      <c r="F20" s="15">
        <v>6000</v>
      </c>
      <c r="G20" s="15">
        <v>5779.24</v>
      </c>
      <c r="H20" s="16">
        <f t="shared" si="0"/>
        <v>11779.24</v>
      </c>
      <c r="I20" s="17">
        <f t="shared" si="1"/>
        <v>3000</v>
      </c>
      <c r="J20" s="17">
        <f t="shared" si="2"/>
        <v>1344.0093023255813</v>
      </c>
      <c r="K20" s="18">
        <f t="shared" si="3"/>
        <v>50.93707234083014</v>
      </c>
    </row>
    <row r="21" spans="1:11" ht="12.75">
      <c r="A21" s="19">
        <v>17</v>
      </c>
      <c r="B21" s="20" t="s">
        <v>42</v>
      </c>
      <c r="C21" s="21">
        <v>19287422</v>
      </c>
      <c r="D21" s="22"/>
      <c r="E21" s="23"/>
      <c r="F21" s="24"/>
      <c r="G21" s="24"/>
      <c r="H21" s="25">
        <f t="shared" si="0"/>
        <v>0</v>
      </c>
      <c r="I21" s="26">
        <f t="shared" si="1"/>
        <v>0</v>
      </c>
      <c r="J21" s="26">
        <f t="shared" si="2"/>
        <v>0</v>
      </c>
      <c r="K21" s="27" t="e">
        <f t="shared" si="3"/>
        <v>#DIV/0!</v>
      </c>
    </row>
    <row r="22" spans="1:11" ht="12.75">
      <c r="A22" s="6">
        <v>18</v>
      </c>
      <c r="B22" s="11" t="s">
        <v>43</v>
      </c>
      <c r="C22" s="12">
        <v>19476766</v>
      </c>
      <c r="D22" s="13" t="s">
        <v>15</v>
      </c>
      <c r="E22" s="14">
        <v>42643</v>
      </c>
      <c r="F22" s="15">
        <v>8056</v>
      </c>
      <c r="G22" s="15">
        <v>5423.89</v>
      </c>
      <c r="H22" s="16">
        <f t="shared" si="0"/>
        <v>13479.89</v>
      </c>
      <c r="I22" s="17">
        <f t="shared" si="1"/>
        <v>4028</v>
      </c>
      <c r="J22" s="17">
        <f t="shared" si="2"/>
        <v>1261.3697674418606</v>
      </c>
      <c r="K22" s="18">
        <f t="shared" si="3"/>
        <v>59.76309895703897</v>
      </c>
    </row>
    <row r="23" spans="1:11" ht="12.75">
      <c r="A23" s="6">
        <v>19</v>
      </c>
      <c r="B23" s="11" t="s">
        <v>44</v>
      </c>
      <c r="C23" s="12">
        <v>19748755</v>
      </c>
      <c r="D23" s="13" t="s">
        <v>45</v>
      </c>
      <c r="E23" s="14">
        <v>42643</v>
      </c>
      <c r="F23" s="15">
        <v>4172</v>
      </c>
      <c r="G23" s="15">
        <v>4559.55</v>
      </c>
      <c r="H23" s="16">
        <f t="shared" si="0"/>
        <v>8731.55</v>
      </c>
      <c r="I23" s="17">
        <f t="shared" si="1"/>
        <v>2086</v>
      </c>
      <c r="J23" s="17">
        <f t="shared" si="2"/>
        <v>1060.360465116279</v>
      </c>
      <c r="K23" s="18">
        <f t="shared" si="3"/>
        <v>47.78074912243531</v>
      </c>
    </row>
    <row r="24" spans="1:11" ht="12.75">
      <c r="A24" s="6">
        <v>20</v>
      </c>
      <c r="B24" s="11" t="s">
        <v>46</v>
      </c>
      <c r="C24" s="12">
        <v>19371255</v>
      </c>
      <c r="D24" s="13" t="s">
        <v>37</v>
      </c>
      <c r="E24" s="14">
        <v>42643</v>
      </c>
      <c r="F24" s="15">
        <v>8236.8</v>
      </c>
      <c r="G24" s="15">
        <v>7175.45</v>
      </c>
      <c r="H24" s="16">
        <f t="shared" si="0"/>
        <v>15412.25</v>
      </c>
      <c r="I24" s="17">
        <f t="shared" si="1"/>
        <v>4118.4</v>
      </c>
      <c r="J24" s="17">
        <f t="shared" si="2"/>
        <v>1668.7093023255813</v>
      </c>
      <c r="K24" s="18">
        <f t="shared" si="3"/>
        <v>53.44320264724488</v>
      </c>
    </row>
    <row r="25" spans="1:11" ht="12.75">
      <c r="A25" s="6">
        <v>21</v>
      </c>
      <c r="B25" s="11" t="s">
        <v>47</v>
      </c>
      <c r="C25" s="12">
        <v>20189967</v>
      </c>
      <c r="D25" s="13" t="s">
        <v>48</v>
      </c>
      <c r="E25" s="14">
        <v>42643</v>
      </c>
      <c r="F25" s="15">
        <v>3889.2</v>
      </c>
      <c r="G25" s="15">
        <v>4255.88</v>
      </c>
      <c r="H25" s="16">
        <f t="shared" si="0"/>
        <v>8145.08</v>
      </c>
      <c r="I25" s="17">
        <f t="shared" si="1"/>
        <v>1944.6</v>
      </c>
      <c r="J25" s="17">
        <f t="shared" si="2"/>
        <v>989.739534883721</v>
      </c>
      <c r="K25" s="18">
        <f t="shared" si="3"/>
        <v>47.74907060458584</v>
      </c>
    </row>
    <row r="26" spans="1:11" ht="12.75">
      <c r="A26" s="6">
        <v>22</v>
      </c>
      <c r="B26" s="11" t="s">
        <v>49</v>
      </c>
      <c r="C26" s="12">
        <v>19748747</v>
      </c>
      <c r="D26" s="13" t="s">
        <v>32</v>
      </c>
      <c r="E26" s="14">
        <v>42643</v>
      </c>
      <c r="F26" s="15">
        <v>6597</v>
      </c>
      <c r="G26" s="15">
        <v>5798.25</v>
      </c>
      <c r="H26" s="16">
        <f t="shared" si="0"/>
        <v>12395.25</v>
      </c>
      <c r="I26" s="17">
        <f t="shared" si="1"/>
        <v>3298.5</v>
      </c>
      <c r="J26" s="17">
        <f t="shared" si="2"/>
        <v>1348.4302325581396</v>
      </c>
      <c r="K26" s="18">
        <f t="shared" si="3"/>
        <v>53.2220003630423</v>
      </c>
    </row>
    <row r="27" spans="1:11" ht="12.75">
      <c r="A27" s="6">
        <v>23</v>
      </c>
      <c r="B27" s="11" t="s">
        <v>50</v>
      </c>
      <c r="C27" s="12">
        <v>19640353</v>
      </c>
      <c r="D27" s="13" t="s">
        <v>51</v>
      </c>
      <c r="E27" s="14">
        <v>42643</v>
      </c>
      <c r="F27" s="15">
        <v>4441.2</v>
      </c>
      <c r="G27" s="15">
        <v>3374.64</v>
      </c>
      <c r="H27" s="16">
        <f t="shared" si="0"/>
        <v>7815.84</v>
      </c>
      <c r="I27" s="17">
        <f t="shared" si="1"/>
        <v>2220.6</v>
      </c>
      <c r="J27" s="17">
        <f t="shared" si="2"/>
        <v>784.8</v>
      </c>
      <c r="K27" s="18">
        <f t="shared" si="3"/>
        <v>56.823067002395135</v>
      </c>
    </row>
    <row r="28" spans="1:11" ht="12.75">
      <c r="A28" s="6">
        <v>24</v>
      </c>
      <c r="B28" s="11" t="s">
        <v>52</v>
      </c>
      <c r="C28" s="12">
        <v>20245331</v>
      </c>
      <c r="D28" s="13" t="s">
        <v>15</v>
      </c>
      <c r="E28" s="14">
        <v>42643</v>
      </c>
      <c r="F28" s="15">
        <v>5286</v>
      </c>
      <c r="G28" s="15">
        <v>5343.91</v>
      </c>
      <c r="H28" s="16">
        <f t="shared" si="0"/>
        <v>10629.91</v>
      </c>
      <c r="I28" s="17">
        <f t="shared" si="1"/>
        <v>2643</v>
      </c>
      <c r="J28" s="17">
        <f t="shared" si="2"/>
        <v>1242.7697674418605</v>
      </c>
      <c r="K28" s="18">
        <f t="shared" si="3"/>
        <v>49.727608229985016</v>
      </c>
    </row>
    <row r="29" spans="1:11" ht="12.75">
      <c r="A29" s="6">
        <v>25</v>
      </c>
      <c r="B29" s="11" t="s">
        <v>53</v>
      </c>
      <c r="C29" s="12">
        <v>20245340</v>
      </c>
      <c r="D29" s="13" t="s">
        <v>37</v>
      </c>
      <c r="E29" s="14">
        <v>42643</v>
      </c>
      <c r="F29" s="15">
        <v>5160</v>
      </c>
      <c r="G29" s="15">
        <v>5344.6</v>
      </c>
      <c r="H29" s="16">
        <f t="shared" si="0"/>
        <v>10504.6</v>
      </c>
      <c r="I29" s="17">
        <f t="shared" si="1"/>
        <v>2580</v>
      </c>
      <c r="J29" s="17">
        <f t="shared" si="2"/>
        <v>1242.9302325581398</v>
      </c>
      <c r="K29" s="18">
        <f t="shared" si="3"/>
        <v>49.12133731888887</v>
      </c>
    </row>
    <row r="30" spans="1:11" ht="12.75">
      <c r="A30" s="6">
        <v>26</v>
      </c>
      <c r="B30" s="11" t="s">
        <v>54</v>
      </c>
      <c r="C30" s="12">
        <v>19478155</v>
      </c>
      <c r="D30" s="13" t="s">
        <v>15</v>
      </c>
      <c r="E30" s="14">
        <v>42643</v>
      </c>
      <c r="F30" s="15">
        <v>6083</v>
      </c>
      <c r="G30" s="15">
        <v>6181.68</v>
      </c>
      <c r="H30" s="16">
        <f t="shared" si="0"/>
        <v>12264.68</v>
      </c>
      <c r="I30" s="17">
        <f t="shared" si="1"/>
        <v>3041.5</v>
      </c>
      <c r="J30" s="17">
        <f t="shared" si="2"/>
        <v>1437.6000000000001</v>
      </c>
      <c r="K30" s="18">
        <f t="shared" si="3"/>
        <v>49.59770658508823</v>
      </c>
    </row>
    <row r="31" spans="1:11" ht="12.75">
      <c r="A31" s="6">
        <v>27</v>
      </c>
      <c r="B31" s="11" t="s">
        <v>55</v>
      </c>
      <c r="C31" s="12">
        <v>20244921</v>
      </c>
      <c r="D31" s="13" t="s">
        <v>56</v>
      </c>
      <c r="E31" s="14">
        <v>42643</v>
      </c>
      <c r="F31" s="15">
        <v>4960</v>
      </c>
      <c r="G31" s="15">
        <v>6141.56</v>
      </c>
      <c r="H31" s="16">
        <f t="shared" si="0"/>
        <v>11101.560000000001</v>
      </c>
      <c r="I31" s="17">
        <f t="shared" si="1"/>
        <v>2480</v>
      </c>
      <c r="J31" s="17">
        <f t="shared" si="2"/>
        <v>1428.2697674418607</v>
      </c>
      <c r="K31" s="18">
        <f t="shared" si="3"/>
        <v>44.67840555741715</v>
      </c>
    </row>
    <row r="32" spans="1:11" ht="12.75">
      <c r="A32" s="6">
        <v>28</v>
      </c>
      <c r="B32" s="11" t="s">
        <v>57</v>
      </c>
      <c r="C32" s="12">
        <v>19576765</v>
      </c>
      <c r="D32" s="13" t="s">
        <v>37</v>
      </c>
      <c r="E32" s="14">
        <v>42643</v>
      </c>
      <c r="F32" s="15">
        <v>6116</v>
      </c>
      <c r="G32" s="15">
        <v>6636.88</v>
      </c>
      <c r="H32" s="16">
        <f t="shared" si="0"/>
        <v>12752.880000000001</v>
      </c>
      <c r="I32" s="17">
        <f t="shared" si="1"/>
        <v>3058</v>
      </c>
      <c r="J32" s="17">
        <f t="shared" si="2"/>
        <v>1543.4604651162792</v>
      </c>
      <c r="K32" s="18">
        <f t="shared" si="3"/>
        <v>47.95779463148716</v>
      </c>
    </row>
    <row r="33" spans="1:11" ht="12.75">
      <c r="A33" s="6">
        <v>29</v>
      </c>
      <c r="B33" s="11" t="s">
        <v>58</v>
      </c>
      <c r="C33" s="12">
        <v>20451854</v>
      </c>
      <c r="D33" s="13" t="s">
        <v>59</v>
      </c>
      <c r="E33" s="14">
        <v>42643</v>
      </c>
      <c r="F33" s="15">
        <v>4634</v>
      </c>
      <c r="G33" s="15">
        <v>6121.57</v>
      </c>
      <c r="H33" s="16">
        <f t="shared" si="0"/>
        <v>10755.57</v>
      </c>
      <c r="I33" s="17">
        <f t="shared" si="1"/>
        <v>2317</v>
      </c>
      <c r="J33" s="17">
        <f t="shared" si="2"/>
        <v>1423.620930232558</v>
      </c>
      <c r="K33" s="18">
        <f t="shared" si="3"/>
        <v>43.08465288218105</v>
      </c>
    </row>
    <row r="34" spans="1:11" ht="12.75">
      <c r="A34" s="6">
        <v>30</v>
      </c>
      <c r="B34" s="11" t="s">
        <v>60</v>
      </c>
      <c r="C34" s="12">
        <v>14419484</v>
      </c>
      <c r="D34" s="13" t="s">
        <v>61</v>
      </c>
      <c r="E34" s="14">
        <v>42643</v>
      </c>
      <c r="F34" s="15">
        <v>5990.4</v>
      </c>
      <c r="G34" s="15">
        <v>8044.27</v>
      </c>
      <c r="H34" s="16">
        <f t="shared" si="0"/>
        <v>14034.67</v>
      </c>
      <c r="I34" s="17">
        <f t="shared" si="1"/>
        <v>2995.2</v>
      </c>
      <c r="J34" s="17">
        <f t="shared" si="2"/>
        <v>1870.7604651162792</v>
      </c>
      <c r="K34" s="18">
        <f t="shared" si="3"/>
        <v>42.68287034892876</v>
      </c>
    </row>
    <row r="35" spans="1:11" ht="12.75">
      <c r="A35" s="6">
        <v>31</v>
      </c>
      <c r="B35" s="11" t="s">
        <v>62</v>
      </c>
      <c r="C35" s="12">
        <v>19478490</v>
      </c>
      <c r="D35" s="13" t="s">
        <v>37</v>
      </c>
      <c r="E35" s="14">
        <v>42643</v>
      </c>
      <c r="F35" s="15">
        <v>8010</v>
      </c>
      <c r="G35" s="15">
        <v>7232.99</v>
      </c>
      <c r="H35" s="16">
        <f t="shared" si="0"/>
        <v>15242.99</v>
      </c>
      <c r="I35" s="17">
        <f t="shared" si="1"/>
        <v>4005</v>
      </c>
      <c r="J35" s="17">
        <f t="shared" si="2"/>
        <v>1682.0906976744186</v>
      </c>
      <c r="K35" s="18">
        <f t="shared" si="3"/>
        <v>52.54874535770213</v>
      </c>
    </row>
    <row r="36" spans="1:11" ht="12.75">
      <c r="A36" s="6">
        <v>32</v>
      </c>
      <c r="B36" s="11" t="s">
        <v>63</v>
      </c>
      <c r="C36" s="12">
        <v>20451684</v>
      </c>
      <c r="D36" s="13" t="s">
        <v>64</v>
      </c>
      <c r="E36" s="14">
        <v>42643</v>
      </c>
      <c r="F36" s="15">
        <v>3982</v>
      </c>
      <c r="G36" s="15">
        <v>2875.71</v>
      </c>
      <c r="H36" s="16">
        <f t="shared" si="0"/>
        <v>6857.71</v>
      </c>
      <c r="I36" s="17">
        <f t="shared" si="1"/>
        <v>1991</v>
      </c>
      <c r="J36" s="17">
        <f t="shared" si="2"/>
        <v>668.7697674418605</v>
      </c>
      <c r="K36" s="18">
        <f t="shared" si="3"/>
        <v>58.066030788703515</v>
      </c>
    </row>
    <row r="37" spans="1:11" ht="12.75">
      <c r="A37" s="6">
        <v>33</v>
      </c>
      <c r="B37" s="11" t="s">
        <v>65</v>
      </c>
      <c r="C37" s="12">
        <v>19576358</v>
      </c>
      <c r="D37" s="13" t="s">
        <v>15</v>
      </c>
      <c r="E37" s="14">
        <v>42643</v>
      </c>
      <c r="F37" s="15">
        <v>5893.2</v>
      </c>
      <c r="G37" s="15">
        <v>5664.39</v>
      </c>
      <c r="H37" s="16">
        <f aca="true" t="shared" si="4" ref="H37:H68">F37+G37</f>
        <v>11557.59</v>
      </c>
      <c r="I37" s="17">
        <f aca="true" t="shared" si="5" ref="I37:I68">F37/2</f>
        <v>2946.6</v>
      </c>
      <c r="J37" s="17">
        <f aca="true" t="shared" si="6" ref="J37:J68">G37/4.3</f>
        <v>1317.3000000000002</v>
      </c>
      <c r="K37" s="18">
        <f aca="true" t="shared" si="7" ref="K37:K68">F37*100/H37</f>
        <v>50.98986899517979</v>
      </c>
    </row>
    <row r="38" spans="1:11" ht="12.75">
      <c r="A38" s="6">
        <v>34</v>
      </c>
      <c r="B38" s="11" t="s">
        <v>66</v>
      </c>
      <c r="C38" s="12">
        <v>20163037</v>
      </c>
      <c r="D38" s="13" t="s">
        <v>48</v>
      </c>
      <c r="E38" s="14">
        <v>42643</v>
      </c>
      <c r="F38" s="15">
        <v>4322.7</v>
      </c>
      <c r="G38" s="15">
        <v>4616.78</v>
      </c>
      <c r="H38" s="16">
        <f t="shared" si="4"/>
        <v>8939.48</v>
      </c>
      <c r="I38" s="17">
        <f t="shared" si="5"/>
        <v>2161.35</v>
      </c>
      <c r="J38" s="17">
        <f t="shared" si="6"/>
        <v>1073.6697674418604</v>
      </c>
      <c r="K38" s="18">
        <f t="shared" si="7"/>
        <v>48.35516159776631</v>
      </c>
    </row>
    <row r="39" spans="1:11" ht="12.75">
      <c r="A39" s="6">
        <v>35</v>
      </c>
      <c r="B39" s="11" t="s">
        <v>67</v>
      </c>
      <c r="C39" s="12">
        <v>19476510</v>
      </c>
      <c r="D39" s="13" t="s">
        <v>51</v>
      </c>
      <c r="E39" s="14">
        <v>42643</v>
      </c>
      <c r="F39" s="15">
        <v>5164</v>
      </c>
      <c r="G39" s="15">
        <v>3938.16</v>
      </c>
      <c r="H39" s="16">
        <f t="shared" si="4"/>
        <v>9102.16</v>
      </c>
      <c r="I39" s="17">
        <f t="shared" si="5"/>
        <v>2582</v>
      </c>
      <c r="J39" s="17">
        <f t="shared" si="6"/>
        <v>915.8511627906977</v>
      </c>
      <c r="K39" s="18">
        <f t="shared" si="7"/>
        <v>56.73378626611706</v>
      </c>
    </row>
    <row r="40" spans="1:11" ht="12.75">
      <c r="A40" s="6">
        <v>36</v>
      </c>
      <c r="B40" s="11" t="s">
        <v>68</v>
      </c>
      <c r="C40" s="12">
        <v>20245323</v>
      </c>
      <c r="D40" s="13" t="s">
        <v>15</v>
      </c>
      <c r="E40" s="14">
        <v>42643</v>
      </c>
      <c r="F40" s="15">
        <v>6700</v>
      </c>
      <c r="G40" s="15">
        <v>6813.48</v>
      </c>
      <c r="H40" s="16">
        <f t="shared" si="4"/>
        <v>13513.48</v>
      </c>
      <c r="I40" s="17">
        <f t="shared" si="5"/>
        <v>3350</v>
      </c>
      <c r="J40" s="17">
        <f t="shared" si="6"/>
        <v>1584.5302325581395</v>
      </c>
      <c r="K40" s="18">
        <f t="shared" si="7"/>
        <v>49.58012295870494</v>
      </c>
    </row>
    <row r="41" spans="1:11" ht="12.75">
      <c r="A41" s="6">
        <v>37</v>
      </c>
      <c r="B41" s="11" t="s">
        <v>69</v>
      </c>
      <c r="C41" s="12">
        <v>19477982</v>
      </c>
      <c r="D41" s="13" t="s">
        <v>15</v>
      </c>
      <c r="E41" s="14">
        <v>42643</v>
      </c>
      <c r="F41" s="15">
        <v>7872</v>
      </c>
      <c r="G41" s="15">
        <v>5478.67</v>
      </c>
      <c r="H41" s="16">
        <f t="shared" si="4"/>
        <v>13350.67</v>
      </c>
      <c r="I41" s="17">
        <f t="shared" si="5"/>
        <v>3936</v>
      </c>
      <c r="J41" s="17">
        <f t="shared" si="6"/>
        <v>1274.1093023255814</v>
      </c>
      <c r="K41" s="18">
        <f t="shared" si="7"/>
        <v>58.9633329263625</v>
      </c>
    </row>
    <row r="42" spans="1:11" ht="12.75">
      <c r="A42" s="6">
        <v>38</v>
      </c>
      <c r="B42" s="11" t="s">
        <v>70</v>
      </c>
      <c r="C42" s="12">
        <v>19372064</v>
      </c>
      <c r="D42" s="13" t="s">
        <v>56</v>
      </c>
      <c r="E42" s="14">
        <v>42643</v>
      </c>
      <c r="F42" s="15">
        <v>5336.4</v>
      </c>
      <c r="G42" s="15">
        <v>6406.1</v>
      </c>
      <c r="H42" s="16">
        <f t="shared" si="4"/>
        <v>11742.5</v>
      </c>
      <c r="I42" s="17">
        <f t="shared" si="5"/>
        <v>2668.2</v>
      </c>
      <c r="J42" s="17">
        <f t="shared" si="6"/>
        <v>1489.7906976744187</v>
      </c>
      <c r="K42" s="18">
        <f t="shared" si="7"/>
        <v>45.44517777304662</v>
      </c>
    </row>
    <row r="43" spans="1:11" ht="12.75">
      <c r="A43" s="6">
        <v>39</v>
      </c>
      <c r="B43" s="11" t="s">
        <v>71</v>
      </c>
      <c r="C43" s="12">
        <v>19266357</v>
      </c>
      <c r="D43" s="13" t="s">
        <v>29</v>
      </c>
      <c r="E43" s="14">
        <v>42643</v>
      </c>
      <c r="F43" s="15">
        <v>2428.8</v>
      </c>
      <c r="G43" s="15">
        <v>2567.96</v>
      </c>
      <c r="H43" s="16">
        <f t="shared" si="4"/>
        <v>4996.76</v>
      </c>
      <c r="I43" s="17">
        <f t="shared" si="5"/>
        <v>1214.4</v>
      </c>
      <c r="J43" s="17">
        <f t="shared" si="6"/>
        <v>597.2</v>
      </c>
      <c r="K43" s="18">
        <f t="shared" si="7"/>
        <v>48.6074976584827</v>
      </c>
    </row>
    <row r="44" spans="1:11" ht="12.75">
      <c r="A44" s="6">
        <v>40</v>
      </c>
      <c r="B44" s="11" t="s">
        <v>72</v>
      </c>
      <c r="C44" s="12">
        <v>19640507</v>
      </c>
      <c r="D44" s="13" t="s">
        <v>15</v>
      </c>
      <c r="E44" s="14">
        <v>42643</v>
      </c>
      <c r="F44" s="15">
        <v>7194</v>
      </c>
      <c r="G44" s="15">
        <v>8745.6</v>
      </c>
      <c r="H44" s="16">
        <f t="shared" si="4"/>
        <v>15939.6</v>
      </c>
      <c r="I44" s="17">
        <f t="shared" si="5"/>
        <v>3597</v>
      </c>
      <c r="J44" s="17">
        <f t="shared" si="6"/>
        <v>2033.8604651162793</v>
      </c>
      <c r="K44" s="18">
        <f t="shared" si="7"/>
        <v>45.13287660919973</v>
      </c>
    </row>
    <row r="45" spans="1:11" ht="12.75">
      <c r="A45" s="6">
        <v>41</v>
      </c>
      <c r="B45" s="11" t="s">
        <v>73</v>
      </c>
      <c r="C45" s="12">
        <v>21149642</v>
      </c>
      <c r="D45" s="13" t="s">
        <v>74</v>
      </c>
      <c r="E45" s="14">
        <v>42643</v>
      </c>
      <c r="F45" s="15">
        <v>6420</v>
      </c>
      <c r="G45" s="15">
        <v>2932.77</v>
      </c>
      <c r="H45" s="16">
        <f t="shared" si="4"/>
        <v>9352.77</v>
      </c>
      <c r="I45" s="17">
        <f t="shared" si="5"/>
        <v>3210</v>
      </c>
      <c r="J45" s="17">
        <f t="shared" si="6"/>
        <v>682.039534883721</v>
      </c>
      <c r="K45" s="18">
        <f t="shared" si="7"/>
        <v>68.6427657260897</v>
      </c>
    </row>
    <row r="46" spans="1:11" ht="12.75">
      <c r="A46" s="6">
        <v>42</v>
      </c>
      <c r="B46" s="11" t="s">
        <v>75</v>
      </c>
      <c r="C46" s="12">
        <v>19748836</v>
      </c>
      <c r="D46" s="13" t="s">
        <v>76</v>
      </c>
      <c r="E46" s="14">
        <v>42643</v>
      </c>
      <c r="F46" s="15">
        <v>6190.8</v>
      </c>
      <c r="G46" s="15">
        <v>5462.03</v>
      </c>
      <c r="H46" s="16">
        <f t="shared" si="4"/>
        <v>11652.83</v>
      </c>
      <c r="I46" s="17">
        <f t="shared" si="5"/>
        <v>3095.4</v>
      </c>
      <c r="J46" s="17">
        <f t="shared" si="6"/>
        <v>1270.239534883721</v>
      </c>
      <c r="K46" s="18">
        <f t="shared" si="7"/>
        <v>53.12700863223783</v>
      </c>
    </row>
    <row r="47" spans="1:11" ht="12.75">
      <c r="A47" s="6">
        <v>43</v>
      </c>
      <c r="B47" s="11" t="s">
        <v>77</v>
      </c>
      <c r="C47" s="12">
        <v>20245307</v>
      </c>
      <c r="D47" s="13" t="s">
        <v>51</v>
      </c>
      <c r="E47" s="14">
        <v>42643</v>
      </c>
      <c r="F47" s="15">
        <v>4732.8</v>
      </c>
      <c r="G47" s="15">
        <v>4792.65</v>
      </c>
      <c r="H47" s="16">
        <f t="shared" si="4"/>
        <v>9525.45</v>
      </c>
      <c r="I47" s="17">
        <f t="shared" si="5"/>
        <v>2366.4</v>
      </c>
      <c r="J47" s="17">
        <f t="shared" si="6"/>
        <v>1114.5697674418604</v>
      </c>
      <c r="K47" s="18">
        <f t="shared" si="7"/>
        <v>49.685841613782024</v>
      </c>
    </row>
    <row r="48" spans="1:11" ht="12.75">
      <c r="A48" s="6">
        <v>44</v>
      </c>
      <c r="B48" s="11" t="s">
        <v>78</v>
      </c>
      <c r="C48" s="12">
        <v>19370004</v>
      </c>
      <c r="D48" s="13" t="s">
        <v>79</v>
      </c>
      <c r="E48" s="14">
        <v>42643</v>
      </c>
      <c r="F48" s="15">
        <v>8070</v>
      </c>
      <c r="G48" s="15">
        <v>7055.31</v>
      </c>
      <c r="H48" s="16">
        <f t="shared" si="4"/>
        <v>15125.310000000001</v>
      </c>
      <c r="I48" s="17">
        <f t="shared" si="5"/>
        <v>4035</v>
      </c>
      <c r="J48" s="17">
        <f t="shared" si="6"/>
        <v>1640.7697674418607</v>
      </c>
      <c r="K48" s="18">
        <f t="shared" si="7"/>
        <v>53.35427835859232</v>
      </c>
    </row>
    <row r="49" spans="1:11" ht="12.75">
      <c r="A49" s="6">
        <v>45</v>
      </c>
      <c r="B49" s="11" t="s">
        <v>80</v>
      </c>
      <c r="C49" s="12">
        <v>20451722</v>
      </c>
      <c r="D49" s="13" t="s">
        <v>32</v>
      </c>
      <c r="E49" s="14">
        <v>42643</v>
      </c>
      <c r="F49" s="15">
        <v>7381.2</v>
      </c>
      <c r="G49" s="15">
        <v>8914.46</v>
      </c>
      <c r="H49" s="16">
        <f t="shared" si="4"/>
        <v>16295.66</v>
      </c>
      <c r="I49" s="17">
        <f t="shared" si="5"/>
        <v>3690.6</v>
      </c>
      <c r="J49" s="17">
        <f t="shared" si="6"/>
        <v>2073.1302325581396</v>
      </c>
      <c r="K49" s="18">
        <f t="shared" si="7"/>
        <v>45.29549585595183</v>
      </c>
    </row>
    <row r="50" spans="1:11" ht="12.75">
      <c r="A50" s="6">
        <v>46</v>
      </c>
      <c r="B50" s="11" t="s">
        <v>81</v>
      </c>
      <c r="C50" s="12">
        <v>19476715</v>
      </c>
      <c r="D50" s="13" t="s">
        <v>37</v>
      </c>
      <c r="E50" s="14">
        <v>42643</v>
      </c>
      <c r="F50" s="15">
        <v>8943.6</v>
      </c>
      <c r="G50" s="15">
        <v>7021.81</v>
      </c>
      <c r="H50" s="16">
        <f t="shared" si="4"/>
        <v>15965.41</v>
      </c>
      <c r="I50" s="17">
        <f t="shared" si="5"/>
        <v>4471.8</v>
      </c>
      <c r="J50" s="17">
        <f t="shared" si="6"/>
        <v>1632.979069767442</v>
      </c>
      <c r="K50" s="18">
        <f t="shared" si="7"/>
        <v>56.018605222164666</v>
      </c>
    </row>
    <row r="51" spans="1:11" ht="12.75">
      <c r="A51" s="6">
        <v>47</v>
      </c>
      <c r="B51" s="11" t="s">
        <v>82</v>
      </c>
      <c r="C51" s="12">
        <v>19260311</v>
      </c>
      <c r="D51" s="13" t="s">
        <v>48</v>
      </c>
      <c r="E51" s="14">
        <v>42643</v>
      </c>
      <c r="F51" s="15">
        <v>6141.6</v>
      </c>
      <c r="G51" s="15">
        <v>7253.33</v>
      </c>
      <c r="H51" s="16">
        <f t="shared" si="4"/>
        <v>13394.93</v>
      </c>
      <c r="I51" s="17">
        <f t="shared" si="5"/>
        <v>3070.8</v>
      </c>
      <c r="J51" s="17">
        <f t="shared" si="6"/>
        <v>1686.820930232558</v>
      </c>
      <c r="K51" s="18">
        <f t="shared" si="7"/>
        <v>45.850183614248074</v>
      </c>
    </row>
    <row r="52" spans="1:11" ht="12.75">
      <c r="A52" s="6">
        <v>48</v>
      </c>
      <c r="B52" s="11" t="s">
        <v>83</v>
      </c>
      <c r="C52" s="12">
        <v>19478279</v>
      </c>
      <c r="D52" s="13" t="s">
        <v>21</v>
      </c>
      <c r="E52" s="14">
        <v>42643</v>
      </c>
      <c r="F52" s="15">
        <v>5723</v>
      </c>
      <c r="G52" s="15">
        <v>5738.61</v>
      </c>
      <c r="H52" s="16">
        <f t="shared" si="4"/>
        <v>11461.61</v>
      </c>
      <c r="I52" s="17">
        <f t="shared" si="5"/>
        <v>2861.5</v>
      </c>
      <c r="J52" s="17">
        <f t="shared" si="6"/>
        <v>1334.5604651162791</v>
      </c>
      <c r="K52" s="18">
        <f t="shared" si="7"/>
        <v>49.93190310959804</v>
      </c>
    </row>
    <row r="53" spans="1:11" ht="12.75">
      <c r="A53" s="6">
        <v>49</v>
      </c>
      <c r="B53" s="11" t="s">
        <v>84</v>
      </c>
      <c r="C53" s="12">
        <v>20451773</v>
      </c>
      <c r="D53" s="13" t="s">
        <v>51</v>
      </c>
      <c r="E53" s="14">
        <v>42643</v>
      </c>
      <c r="F53" s="15">
        <v>4614</v>
      </c>
      <c r="G53" s="15">
        <v>6478.38</v>
      </c>
      <c r="H53" s="16">
        <f t="shared" si="4"/>
        <v>11092.380000000001</v>
      </c>
      <c r="I53" s="17">
        <f t="shared" si="5"/>
        <v>2307</v>
      </c>
      <c r="J53" s="17">
        <f t="shared" si="6"/>
        <v>1506.6000000000001</v>
      </c>
      <c r="K53" s="18">
        <f t="shared" si="7"/>
        <v>41.59612274372136</v>
      </c>
    </row>
    <row r="54" spans="1:11" ht="12.75">
      <c r="A54" s="6">
        <v>50</v>
      </c>
      <c r="B54" s="11" t="s">
        <v>85</v>
      </c>
      <c r="C54" s="12">
        <v>19252416</v>
      </c>
      <c r="D54" s="13" t="s">
        <v>35</v>
      </c>
      <c r="E54" s="14">
        <v>42643</v>
      </c>
      <c r="F54" s="15">
        <v>4697</v>
      </c>
      <c r="G54" s="15">
        <v>4497.5</v>
      </c>
      <c r="H54" s="16">
        <f t="shared" si="4"/>
        <v>9194.5</v>
      </c>
      <c r="I54" s="17">
        <f t="shared" si="5"/>
        <v>2348.5</v>
      </c>
      <c r="J54" s="17">
        <f t="shared" si="6"/>
        <v>1045.9302325581396</v>
      </c>
      <c r="K54" s="18">
        <f t="shared" si="7"/>
        <v>51.08488770460601</v>
      </c>
    </row>
    <row r="55" spans="1:11" ht="12.75">
      <c r="A55" s="6">
        <v>51</v>
      </c>
      <c r="B55" s="11" t="s">
        <v>86</v>
      </c>
      <c r="C55" s="12">
        <v>19477028</v>
      </c>
      <c r="D55" s="13" t="s">
        <v>15</v>
      </c>
      <c r="E55" s="14">
        <v>42643</v>
      </c>
      <c r="F55" s="15">
        <v>5429</v>
      </c>
      <c r="G55" s="15">
        <v>4793.94</v>
      </c>
      <c r="H55" s="16">
        <f t="shared" si="4"/>
        <v>10222.939999999999</v>
      </c>
      <c r="I55" s="17">
        <f t="shared" si="5"/>
        <v>2714.5</v>
      </c>
      <c r="J55" s="17">
        <f t="shared" si="6"/>
        <v>1114.8697674418604</v>
      </c>
      <c r="K55" s="18">
        <f t="shared" si="7"/>
        <v>53.10605364014658</v>
      </c>
    </row>
    <row r="56" spans="1:11" ht="12.75">
      <c r="A56" s="6">
        <v>52</v>
      </c>
      <c r="B56" s="11" t="s">
        <v>87</v>
      </c>
      <c r="C56" s="12">
        <v>19317400</v>
      </c>
      <c r="D56" s="13" t="s">
        <v>15</v>
      </c>
      <c r="E56" s="14">
        <v>42643</v>
      </c>
      <c r="F56" s="15">
        <v>6986.4</v>
      </c>
      <c r="G56" s="15">
        <v>4704.2</v>
      </c>
      <c r="H56" s="16">
        <f t="shared" si="4"/>
        <v>11690.599999999999</v>
      </c>
      <c r="I56" s="17">
        <f t="shared" si="5"/>
        <v>3493.2</v>
      </c>
      <c r="J56" s="17">
        <f t="shared" si="6"/>
        <v>1094</v>
      </c>
      <c r="K56" s="18">
        <f t="shared" si="7"/>
        <v>59.76083349015449</v>
      </c>
    </row>
    <row r="57" spans="1:11" ht="12.75">
      <c r="A57" s="6">
        <v>53</v>
      </c>
      <c r="B57" s="11" t="s">
        <v>88</v>
      </c>
      <c r="C57" s="12">
        <v>19370110</v>
      </c>
      <c r="D57" s="13" t="s">
        <v>56</v>
      </c>
      <c r="E57" s="14">
        <v>42643</v>
      </c>
      <c r="F57" s="15">
        <v>6709.2</v>
      </c>
      <c r="G57" s="15">
        <v>8107.87</v>
      </c>
      <c r="H57" s="16">
        <f t="shared" si="4"/>
        <v>14817.07</v>
      </c>
      <c r="I57" s="17">
        <f t="shared" si="5"/>
        <v>3354.6</v>
      </c>
      <c r="J57" s="17">
        <f t="shared" si="6"/>
        <v>1885.5511627906976</v>
      </c>
      <c r="K57" s="18">
        <f t="shared" si="7"/>
        <v>45.280207220455864</v>
      </c>
    </row>
    <row r="58" spans="1:11" ht="12.75">
      <c r="A58" s="6">
        <v>54</v>
      </c>
      <c r="B58" s="11" t="s">
        <v>89</v>
      </c>
      <c r="C58" s="12">
        <v>20335302</v>
      </c>
      <c r="D58" s="13" t="s">
        <v>17</v>
      </c>
      <c r="E58" s="14">
        <v>42643</v>
      </c>
      <c r="F58" s="15">
        <v>5813</v>
      </c>
      <c r="G58" s="15">
        <v>7752.56</v>
      </c>
      <c r="H58" s="16">
        <f t="shared" si="4"/>
        <v>13565.560000000001</v>
      </c>
      <c r="I58" s="17">
        <f t="shared" si="5"/>
        <v>2906.5</v>
      </c>
      <c r="J58" s="17">
        <f t="shared" si="6"/>
        <v>1802.9209302325582</v>
      </c>
      <c r="K58" s="18">
        <f t="shared" si="7"/>
        <v>42.85116132323324</v>
      </c>
    </row>
    <row r="59" spans="1:11" ht="12.75">
      <c r="A59" s="6">
        <v>55</v>
      </c>
      <c r="B59" s="11" t="s">
        <v>90</v>
      </c>
      <c r="C59" s="12">
        <v>19640795</v>
      </c>
      <c r="D59" s="13" t="s">
        <v>15</v>
      </c>
      <c r="E59" s="14">
        <v>42643</v>
      </c>
      <c r="F59" s="15">
        <v>6584.4</v>
      </c>
      <c r="G59" s="15">
        <v>7385.34</v>
      </c>
      <c r="H59" s="16">
        <f t="shared" si="4"/>
        <v>13969.74</v>
      </c>
      <c r="I59" s="17">
        <f t="shared" si="5"/>
        <v>3292.2</v>
      </c>
      <c r="J59" s="17">
        <f t="shared" si="6"/>
        <v>1717.5209302325582</v>
      </c>
      <c r="K59" s="18">
        <f t="shared" si="7"/>
        <v>47.13330384101637</v>
      </c>
    </row>
    <row r="60" spans="1:11" ht="12.75">
      <c r="A60" s="6">
        <v>56</v>
      </c>
      <c r="B60" s="11" t="s">
        <v>91</v>
      </c>
      <c r="C60" s="12">
        <v>20570219</v>
      </c>
      <c r="D60" s="13" t="s">
        <v>23</v>
      </c>
      <c r="E60" s="14">
        <v>42643</v>
      </c>
      <c r="F60" s="15">
        <v>7886.4</v>
      </c>
      <c r="G60" s="15">
        <v>6946.61</v>
      </c>
      <c r="H60" s="16">
        <f t="shared" si="4"/>
        <v>14833.009999999998</v>
      </c>
      <c r="I60" s="17">
        <f t="shared" si="5"/>
        <v>3943.2</v>
      </c>
      <c r="J60" s="17">
        <f t="shared" si="6"/>
        <v>1615.4906976744187</v>
      </c>
      <c r="K60" s="18">
        <f t="shared" si="7"/>
        <v>53.167900513786485</v>
      </c>
    </row>
    <row r="61" spans="1:11" ht="12.75">
      <c r="A61" s="6">
        <v>57</v>
      </c>
      <c r="B61" s="11" t="s">
        <v>92</v>
      </c>
      <c r="C61" s="12">
        <v>19640744</v>
      </c>
      <c r="D61" s="13" t="s">
        <v>56</v>
      </c>
      <c r="E61" s="14">
        <v>42643</v>
      </c>
      <c r="F61" s="15">
        <v>4653</v>
      </c>
      <c r="G61" s="15">
        <v>5669.42</v>
      </c>
      <c r="H61" s="16">
        <f t="shared" si="4"/>
        <v>10322.42</v>
      </c>
      <c r="I61" s="17">
        <f t="shared" si="5"/>
        <v>2326.5</v>
      </c>
      <c r="J61" s="17">
        <f t="shared" si="6"/>
        <v>1318.4697674418605</v>
      </c>
      <c r="K61" s="18">
        <f t="shared" si="7"/>
        <v>45.076639005194515</v>
      </c>
    </row>
    <row r="62" spans="1:11" ht="12.75">
      <c r="A62" s="6">
        <v>58</v>
      </c>
      <c r="B62" s="11" t="s">
        <v>93</v>
      </c>
      <c r="C62" s="12">
        <v>19640779</v>
      </c>
      <c r="D62" s="13" t="s">
        <v>56</v>
      </c>
      <c r="E62" s="14">
        <v>42643</v>
      </c>
      <c r="F62" s="15">
        <v>4301</v>
      </c>
      <c r="G62" s="15">
        <v>5607.2</v>
      </c>
      <c r="H62" s="16">
        <f t="shared" si="4"/>
        <v>9908.2</v>
      </c>
      <c r="I62" s="17">
        <f t="shared" si="5"/>
        <v>2150.5</v>
      </c>
      <c r="J62" s="17">
        <f t="shared" si="6"/>
        <v>1304</v>
      </c>
      <c r="K62" s="18">
        <f t="shared" si="7"/>
        <v>43.408489937627415</v>
      </c>
    </row>
    <row r="63" spans="1:11" ht="12.75">
      <c r="A63" s="6">
        <v>59</v>
      </c>
      <c r="B63" s="11" t="s">
        <v>94</v>
      </c>
      <c r="C63" s="12">
        <v>20335337</v>
      </c>
      <c r="D63" s="13" t="s">
        <v>51</v>
      </c>
      <c r="E63" s="14">
        <v>42643</v>
      </c>
      <c r="F63" s="15">
        <v>4063</v>
      </c>
      <c r="G63" s="15">
        <v>6539.44</v>
      </c>
      <c r="H63" s="16">
        <f t="shared" si="4"/>
        <v>10602.439999999999</v>
      </c>
      <c r="I63" s="17">
        <f t="shared" si="5"/>
        <v>2031.5</v>
      </c>
      <c r="J63" s="17">
        <f t="shared" si="6"/>
        <v>1520.8</v>
      </c>
      <c r="K63" s="18">
        <f t="shared" si="7"/>
        <v>38.321367534265704</v>
      </c>
    </row>
    <row r="64" spans="1:11" ht="12.75">
      <c r="A64" s="6">
        <v>60</v>
      </c>
      <c r="B64" s="11" t="s">
        <v>95</v>
      </c>
      <c r="C64" s="12">
        <v>19371107</v>
      </c>
      <c r="D64" s="13" t="s">
        <v>37</v>
      </c>
      <c r="E64" s="14">
        <v>42643</v>
      </c>
      <c r="F64" s="15">
        <v>5664</v>
      </c>
      <c r="G64" s="15">
        <v>3815.52</v>
      </c>
      <c r="H64" s="16">
        <f t="shared" si="4"/>
        <v>9479.52</v>
      </c>
      <c r="I64" s="17">
        <f t="shared" si="5"/>
        <v>2832</v>
      </c>
      <c r="J64" s="17">
        <f t="shared" si="6"/>
        <v>887.3302325581395</v>
      </c>
      <c r="K64" s="18">
        <f t="shared" si="7"/>
        <v>59.74986075244316</v>
      </c>
    </row>
    <row r="65" spans="1:11" ht="12.75">
      <c r="A65" s="6">
        <v>61</v>
      </c>
      <c r="B65" s="11" t="s">
        <v>96</v>
      </c>
      <c r="C65" s="12">
        <v>35797563</v>
      </c>
      <c r="D65" s="13" t="s">
        <v>97</v>
      </c>
      <c r="E65" s="14">
        <v>42643</v>
      </c>
      <c r="F65" s="15">
        <v>7268.4</v>
      </c>
      <c r="G65" s="15">
        <v>8367.2</v>
      </c>
      <c r="H65" s="16">
        <f t="shared" si="4"/>
        <v>15635.6</v>
      </c>
      <c r="I65" s="17">
        <f t="shared" si="5"/>
        <v>3634.2</v>
      </c>
      <c r="J65" s="17">
        <f t="shared" si="6"/>
        <v>1945.8604651162793</v>
      </c>
      <c r="K65" s="18">
        <f t="shared" si="7"/>
        <v>46.48622374581084</v>
      </c>
    </row>
    <row r="66" spans="1:11" ht="12.75">
      <c r="A66" s="6">
        <v>62</v>
      </c>
      <c r="B66" s="11" t="s">
        <v>98</v>
      </c>
      <c r="C66" s="12">
        <v>19414640</v>
      </c>
      <c r="D66" s="13" t="s">
        <v>37</v>
      </c>
      <c r="E66" s="14">
        <v>42643</v>
      </c>
      <c r="F66" s="15">
        <v>4688</v>
      </c>
      <c r="G66" s="15">
        <v>4781.99</v>
      </c>
      <c r="H66" s="16">
        <f t="shared" si="4"/>
        <v>9469.99</v>
      </c>
      <c r="I66" s="17">
        <f t="shared" si="5"/>
        <v>2344</v>
      </c>
      <c r="J66" s="17">
        <f t="shared" si="6"/>
        <v>1112.0906976744186</v>
      </c>
      <c r="K66" s="18">
        <f t="shared" si="7"/>
        <v>49.50374815601706</v>
      </c>
    </row>
    <row r="67" spans="1:11" ht="12.75">
      <c r="A67" s="6">
        <v>63</v>
      </c>
      <c r="B67" s="11" t="s">
        <v>99</v>
      </c>
      <c r="C67" s="12">
        <v>19476537</v>
      </c>
      <c r="D67" s="13" t="s">
        <v>51</v>
      </c>
      <c r="E67" s="14">
        <v>42643</v>
      </c>
      <c r="F67" s="15">
        <v>5628</v>
      </c>
      <c r="G67" s="15">
        <v>5609.52</v>
      </c>
      <c r="H67" s="16">
        <f t="shared" si="4"/>
        <v>11237.52</v>
      </c>
      <c r="I67" s="17">
        <f t="shared" si="5"/>
        <v>2814</v>
      </c>
      <c r="J67" s="17">
        <f t="shared" si="6"/>
        <v>1304.539534883721</v>
      </c>
      <c r="K67" s="18">
        <f t="shared" si="7"/>
        <v>50.08222454776499</v>
      </c>
    </row>
    <row r="68" spans="1:11" ht="12.75">
      <c r="A68" s="6">
        <v>64</v>
      </c>
      <c r="B68" s="11" t="s">
        <v>100</v>
      </c>
      <c r="C68" s="12">
        <v>19414488</v>
      </c>
      <c r="D68" s="13" t="s">
        <v>17</v>
      </c>
      <c r="E68" s="14">
        <v>42643</v>
      </c>
      <c r="F68" s="15">
        <v>4554</v>
      </c>
      <c r="G68" s="15">
        <v>4669.2</v>
      </c>
      <c r="H68" s="16">
        <f t="shared" si="4"/>
        <v>9223.2</v>
      </c>
      <c r="I68" s="17">
        <f t="shared" si="5"/>
        <v>2277</v>
      </c>
      <c r="J68" s="17">
        <f t="shared" si="6"/>
        <v>1085.860465116279</v>
      </c>
      <c r="K68" s="18">
        <f t="shared" si="7"/>
        <v>49.37548790007806</v>
      </c>
    </row>
    <row r="69" spans="1:11" ht="12.75">
      <c r="A69" s="6">
        <v>65</v>
      </c>
      <c r="B69" s="11" t="s">
        <v>101</v>
      </c>
      <c r="C69" s="12">
        <v>19414500</v>
      </c>
      <c r="D69" s="13" t="s">
        <v>32</v>
      </c>
      <c r="E69" s="14">
        <v>42643</v>
      </c>
      <c r="F69" s="15">
        <v>5023</v>
      </c>
      <c r="G69" s="15">
        <v>4546.95</v>
      </c>
      <c r="H69" s="16">
        <f aca="true" t="shared" si="8" ref="H69:H100">F69+G69</f>
        <v>9569.95</v>
      </c>
      <c r="I69" s="17">
        <f aca="true" t="shared" si="9" ref="I69:I100">F69/2</f>
        <v>2511.5</v>
      </c>
      <c r="J69" s="17">
        <f aca="true" t="shared" si="10" ref="J69:J100">G69/4.3</f>
        <v>1057.4302325581396</v>
      </c>
      <c r="K69" s="18">
        <f aca="true" t="shared" si="11" ref="K69:K100">F69*100/H69</f>
        <v>52.48721257686822</v>
      </c>
    </row>
    <row r="70" spans="1:11" ht="12.75">
      <c r="A70" s="6">
        <v>66</v>
      </c>
      <c r="B70" s="11" t="s">
        <v>102</v>
      </c>
      <c r="C70" s="12">
        <v>35566585</v>
      </c>
      <c r="D70" s="13" t="s">
        <v>37</v>
      </c>
      <c r="E70" s="14">
        <v>42643</v>
      </c>
      <c r="F70" s="15">
        <v>6926</v>
      </c>
      <c r="G70" s="15">
        <v>7574.19</v>
      </c>
      <c r="H70" s="16">
        <f t="shared" si="8"/>
        <v>14500.189999999999</v>
      </c>
      <c r="I70" s="17">
        <f t="shared" si="9"/>
        <v>3463</v>
      </c>
      <c r="J70" s="17">
        <f t="shared" si="10"/>
        <v>1761.4395348837209</v>
      </c>
      <c r="K70" s="18">
        <f t="shared" si="11"/>
        <v>47.764891356596024</v>
      </c>
    </row>
    <row r="71" spans="1:11" ht="12.75">
      <c r="A71" s="6">
        <v>67</v>
      </c>
      <c r="B71" s="11" t="s">
        <v>103</v>
      </c>
      <c r="C71" s="12">
        <v>20244689</v>
      </c>
      <c r="D71" s="13" t="s">
        <v>23</v>
      </c>
      <c r="E71" s="14">
        <v>42643</v>
      </c>
      <c r="F71" s="15">
        <v>4683</v>
      </c>
      <c r="G71" s="15">
        <v>3694.78</v>
      </c>
      <c r="H71" s="16">
        <f t="shared" si="8"/>
        <v>8377.78</v>
      </c>
      <c r="I71" s="17">
        <f t="shared" si="9"/>
        <v>2341.5</v>
      </c>
      <c r="J71" s="17">
        <f t="shared" si="10"/>
        <v>859.2511627906978</v>
      </c>
      <c r="K71" s="18">
        <f t="shared" si="11"/>
        <v>55.89786315706547</v>
      </c>
    </row>
    <row r="72" spans="1:11" ht="12.75">
      <c r="A72" s="6">
        <v>68</v>
      </c>
      <c r="B72" s="11" t="s">
        <v>104</v>
      </c>
      <c r="C72" s="12">
        <v>35784687</v>
      </c>
      <c r="D72" s="13" t="s">
        <v>21</v>
      </c>
      <c r="E72" s="14">
        <v>42643</v>
      </c>
      <c r="F72" s="15">
        <v>5227.2</v>
      </c>
      <c r="G72" s="15">
        <v>5559.69</v>
      </c>
      <c r="H72" s="16">
        <f t="shared" si="8"/>
        <v>10786.89</v>
      </c>
      <c r="I72" s="17">
        <f t="shared" si="9"/>
        <v>2613.6</v>
      </c>
      <c r="J72" s="17">
        <f t="shared" si="10"/>
        <v>1292.9511627906977</v>
      </c>
      <c r="K72" s="18">
        <f t="shared" si="11"/>
        <v>48.45882362757013</v>
      </c>
    </row>
    <row r="73" spans="1:11" ht="12.75">
      <c r="A73" s="6">
        <v>69</v>
      </c>
      <c r="B73" s="11" t="s">
        <v>105</v>
      </c>
      <c r="C73" s="12">
        <v>35784695</v>
      </c>
      <c r="D73" s="13" t="s">
        <v>51</v>
      </c>
      <c r="E73" s="14">
        <v>42643</v>
      </c>
      <c r="F73" s="15">
        <v>6134.4</v>
      </c>
      <c r="G73" s="15">
        <v>6411.43</v>
      </c>
      <c r="H73" s="16">
        <f t="shared" si="8"/>
        <v>12545.83</v>
      </c>
      <c r="I73" s="17">
        <f t="shared" si="9"/>
        <v>3067.2</v>
      </c>
      <c r="J73" s="17">
        <f t="shared" si="10"/>
        <v>1491.0302325581397</v>
      </c>
      <c r="K73" s="18">
        <f t="shared" si="11"/>
        <v>48.895927969691925</v>
      </c>
    </row>
    <row r="74" spans="1:11" ht="12.75">
      <c r="A74" s="6">
        <v>70</v>
      </c>
      <c r="B74" s="11" t="s">
        <v>106</v>
      </c>
      <c r="C74" s="12">
        <v>20570197</v>
      </c>
      <c r="D74" s="13" t="s">
        <v>97</v>
      </c>
      <c r="E74" s="14">
        <v>42643</v>
      </c>
      <c r="F74" s="15">
        <v>8706</v>
      </c>
      <c r="G74" s="15">
        <v>6049.89</v>
      </c>
      <c r="H74" s="16">
        <f t="shared" si="8"/>
        <v>14755.89</v>
      </c>
      <c r="I74" s="17">
        <f t="shared" si="9"/>
        <v>4353</v>
      </c>
      <c r="J74" s="17">
        <f t="shared" si="10"/>
        <v>1406.9511627906977</v>
      </c>
      <c r="K74" s="18">
        <f t="shared" si="11"/>
        <v>59.000168746175255</v>
      </c>
    </row>
    <row r="75" spans="1:11" ht="12.75">
      <c r="A75" s="6">
        <v>71</v>
      </c>
      <c r="B75" s="11" t="s">
        <v>107</v>
      </c>
      <c r="C75" s="12">
        <v>19287287</v>
      </c>
      <c r="D75" s="13" t="s">
        <v>37</v>
      </c>
      <c r="E75" s="14">
        <v>42643</v>
      </c>
      <c r="F75" s="15">
        <v>8869.2</v>
      </c>
      <c r="G75" s="15">
        <v>7449.15</v>
      </c>
      <c r="H75" s="16">
        <f t="shared" si="8"/>
        <v>16318.35</v>
      </c>
      <c r="I75" s="17">
        <f t="shared" si="9"/>
        <v>4434.6</v>
      </c>
      <c r="J75" s="17">
        <f t="shared" si="10"/>
        <v>1732.360465116279</v>
      </c>
      <c r="K75" s="18">
        <f t="shared" si="11"/>
        <v>54.35108328967084</v>
      </c>
    </row>
    <row r="76" spans="1:11" ht="12.75">
      <c r="A76" s="6">
        <v>72</v>
      </c>
      <c r="B76" s="11" t="s">
        <v>108</v>
      </c>
      <c r="C76" s="12">
        <v>19370020</v>
      </c>
      <c r="D76" s="13" t="s">
        <v>17</v>
      </c>
      <c r="E76" s="14">
        <v>42643</v>
      </c>
      <c r="F76" s="15">
        <v>6199</v>
      </c>
      <c r="G76" s="15">
        <v>4528.89</v>
      </c>
      <c r="H76" s="16">
        <f t="shared" si="8"/>
        <v>10727.89</v>
      </c>
      <c r="I76" s="17">
        <f t="shared" si="9"/>
        <v>3099.5</v>
      </c>
      <c r="J76" s="17">
        <f t="shared" si="10"/>
        <v>1053.2302325581397</v>
      </c>
      <c r="K76" s="18">
        <f t="shared" si="11"/>
        <v>57.78396310924143</v>
      </c>
    </row>
    <row r="77" spans="1:11" ht="12.75">
      <c r="A77" s="6">
        <v>73</v>
      </c>
      <c r="B77" s="11" t="s">
        <v>109</v>
      </c>
      <c r="C77" s="12">
        <v>19252220</v>
      </c>
      <c r="D77" s="13" t="s">
        <v>17</v>
      </c>
      <c r="E77" s="14">
        <v>42643</v>
      </c>
      <c r="F77" s="15">
        <v>7615.2</v>
      </c>
      <c r="G77" s="15">
        <v>9234.9</v>
      </c>
      <c r="H77" s="16">
        <f t="shared" si="8"/>
        <v>16850.1</v>
      </c>
      <c r="I77" s="17">
        <f t="shared" si="9"/>
        <v>3807.6</v>
      </c>
      <c r="J77" s="17">
        <f t="shared" si="10"/>
        <v>2147.6511627906975</v>
      </c>
      <c r="K77" s="18">
        <f t="shared" si="11"/>
        <v>45.193797069453595</v>
      </c>
    </row>
    <row r="78" spans="1:11" ht="12.75">
      <c r="A78" s="6">
        <v>74</v>
      </c>
      <c r="B78" s="11" t="s">
        <v>110</v>
      </c>
      <c r="C78" s="12">
        <v>20244697</v>
      </c>
      <c r="D78" s="13" t="s">
        <v>51</v>
      </c>
      <c r="E78" s="14">
        <v>42643</v>
      </c>
      <c r="F78" s="15">
        <v>4638</v>
      </c>
      <c r="G78" s="15">
        <v>6037.03</v>
      </c>
      <c r="H78" s="16">
        <f t="shared" si="8"/>
        <v>10675.029999999999</v>
      </c>
      <c r="I78" s="17">
        <f t="shared" si="9"/>
        <v>2319</v>
      </c>
      <c r="J78" s="17">
        <f t="shared" si="10"/>
        <v>1403.960465116279</v>
      </c>
      <c r="K78" s="18">
        <f t="shared" si="11"/>
        <v>43.447184691752625</v>
      </c>
    </row>
    <row r="79" spans="1:11" ht="12.75">
      <c r="A79" s="6">
        <v>75</v>
      </c>
      <c r="B79" s="11" t="s">
        <v>111</v>
      </c>
      <c r="C79" s="12">
        <v>20451714</v>
      </c>
      <c r="D79" s="13" t="s">
        <v>15</v>
      </c>
      <c r="E79" s="14">
        <v>42643</v>
      </c>
      <c r="F79" s="15">
        <v>3036</v>
      </c>
      <c r="G79" s="15">
        <v>4412.79</v>
      </c>
      <c r="H79" s="16">
        <f t="shared" si="8"/>
        <v>7448.79</v>
      </c>
      <c r="I79" s="17">
        <f t="shared" si="9"/>
        <v>1518</v>
      </c>
      <c r="J79" s="17">
        <f t="shared" si="10"/>
        <v>1026.2302325581395</v>
      </c>
      <c r="K79" s="18">
        <f t="shared" si="11"/>
        <v>40.758297656397886</v>
      </c>
    </row>
    <row r="80" spans="1:11" ht="12.75">
      <c r="A80" s="6">
        <v>76</v>
      </c>
      <c r="B80" s="11" t="s">
        <v>112</v>
      </c>
      <c r="C80" s="12">
        <v>19574721</v>
      </c>
      <c r="D80" s="13" t="s">
        <v>37</v>
      </c>
      <c r="E80" s="14">
        <v>42643</v>
      </c>
      <c r="F80" s="15">
        <v>3828.6</v>
      </c>
      <c r="G80" s="15">
        <v>5147.19</v>
      </c>
      <c r="H80" s="16">
        <f t="shared" si="8"/>
        <v>8975.789999999999</v>
      </c>
      <c r="I80" s="17">
        <f t="shared" si="9"/>
        <v>1914.3</v>
      </c>
      <c r="J80" s="17">
        <f t="shared" si="10"/>
        <v>1197.0209302325582</v>
      </c>
      <c r="K80" s="18">
        <f t="shared" si="11"/>
        <v>42.65474125397319</v>
      </c>
    </row>
    <row r="81" spans="1:11" ht="12.75">
      <c r="A81" s="6">
        <v>77</v>
      </c>
      <c r="B81" s="11" t="s">
        <v>113</v>
      </c>
      <c r="C81" s="12">
        <v>20381694</v>
      </c>
      <c r="D81" s="13" t="s">
        <v>114</v>
      </c>
      <c r="E81" s="14">
        <v>42643</v>
      </c>
      <c r="F81" s="15">
        <v>11542.8</v>
      </c>
      <c r="G81" s="15">
        <v>11856.47</v>
      </c>
      <c r="H81" s="16">
        <f t="shared" si="8"/>
        <v>23399.269999999997</v>
      </c>
      <c r="I81" s="17">
        <f t="shared" si="9"/>
        <v>5771.4</v>
      </c>
      <c r="J81" s="17">
        <f t="shared" si="10"/>
        <v>2757.318604651163</v>
      </c>
      <c r="K81" s="18">
        <f t="shared" si="11"/>
        <v>49.32974404757072</v>
      </c>
    </row>
    <row r="82" spans="1:11" ht="12.75">
      <c r="A82" s="6">
        <v>78</v>
      </c>
      <c r="B82" s="11" t="s">
        <v>115</v>
      </c>
      <c r="C82" s="12">
        <v>19266250</v>
      </c>
      <c r="D82" s="13" t="s">
        <v>27</v>
      </c>
      <c r="E82" s="14">
        <v>42643</v>
      </c>
      <c r="F82" s="15">
        <v>5973.6</v>
      </c>
      <c r="G82" s="15">
        <v>3714.51</v>
      </c>
      <c r="H82" s="16">
        <f t="shared" si="8"/>
        <v>9688.11</v>
      </c>
      <c r="I82" s="17">
        <f t="shared" si="9"/>
        <v>2986.8</v>
      </c>
      <c r="J82" s="17">
        <f t="shared" si="10"/>
        <v>863.8395348837211</v>
      </c>
      <c r="K82" s="18">
        <f t="shared" si="11"/>
        <v>61.65908520857009</v>
      </c>
    </row>
    <row r="83" spans="1:11" ht="12.75">
      <c r="A83" s="19">
        <v>79</v>
      </c>
      <c r="B83" s="20" t="s">
        <v>116</v>
      </c>
      <c r="C83" s="21">
        <v>19370772</v>
      </c>
      <c r="D83" s="22"/>
      <c r="E83" s="23"/>
      <c r="F83" s="24"/>
      <c r="G83" s="24"/>
      <c r="H83" s="25">
        <f t="shared" si="8"/>
        <v>0</v>
      </c>
      <c r="I83" s="26">
        <f t="shared" si="9"/>
        <v>0</v>
      </c>
      <c r="J83" s="26">
        <f t="shared" si="10"/>
        <v>0</v>
      </c>
      <c r="K83" s="27" t="e">
        <f t="shared" si="11"/>
        <v>#DIV/0!</v>
      </c>
    </row>
    <row r="84" spans="1:11" ht="12.75">
      <c r="A84" s="6">
        <v>80</v>
      </c>
      <c r="B84" s="11" t="s">
        <v>117</v>
      </c>
      <c r="C84" s="12">
        <v>19641065</v>
      </c>
      <c r="D84" s="13" t="s">
        <v>79</v>
      </c>
      <c r="E84" s="14">
        <v>42643</v>
      </c>
      <c r="F84" s="15">
        <v>6839</v>
      </c>
      <c r="G84" s="15">
        <v>6444.02</v>
      </c>
      <c r="H84" s="16">
        <f t="shared" si="8"/>
        <v>13283.02</v>
      </c>
      <c r="I84" s="17">
        <f t="shared" si="9"/>
        <v>3419.5</v>
      </c>
      <c r="J84" s="17">
        <f t="shared" si="10"/>
        <v>1498.6093023255817</v>
      </c>
      <c r="K84" s="18">
        <f t="shared" si="11"/>
        <v>51.48678538464897</v>
      </c>
    </row>
    <row r="85" spans="1:11" ht="12.75">
      <c r="A85" s="6">
        <v>81</v>
      </c>
      <c r="B85" s="11" t="s">
        <v>118</v>
      </c>
      <c r="C85" s="12">
        <v>20244891</v>
      </c>
      <c r="D85" s="13" t="s">
        <v>119</v>
      </c>
      <c r="E85" s="14">
        <v>42643</v>
      </c>
      <c r="F85" s="15">
        <v>4003</v>
      </c>
      <c r="G85" s="15">
        <v>4895.51</v>
      </c>
      <c r="H85" s="16">
        <f t="shared" si="8"/>
        <v>8898.51</v>
      </c>
      <c r="I85" s="17">
        <f t="shared" si="9"/>
        <v>2001.5</v>
      </c>
      <c r="J85" s="17">
        <f t="shared" si="10"/>
        <v>1138.4906976744187</v>
      </c>
      <c r="K85" s="18">
        <f t="shared" si="11"/>
        <v>44.98505929644401</v>
      </c>
    </row>
    <row r="86" spans="1:11" ht="12.75">
      <c r="A86" s="6">
        <v>82</v>
      </c>
      <c r="B86" s="11" t="s">
        <v>120</v>
      </c>
      <c r="C86" s="12">
        <v>19287600</v>
      </c>
      <c r="D86" s="13" t="s">
        <v>51</v>
      </c>
      <c r="E86" s="14">
        <v>42643</v>
      </c>
      <c r="F86" s="15">
        <v>5530.8</v>
      </c>
      <c r="G86" s="15">
        <v>6093.62</v>
      </c>
      <c r="H86" s="16">
        <f t="shared" si="8"/>
        <v>11624.42</v>
      </c>
      <c r="I86" s="17">
        <f t="shared" si="9"/>
        <v>2765.4</v>
      </c>
      <c r="J86" s="17">
        <f t="shared" si="10"/>
        <v>1417.120930232558</v>
      </c>
      <c r="K86" s="18">
        <f t="shared" si="11"/>
        <v>47.57914803491271</v>
      </c>
    </row>
    <row r="87" spans="1:11" ht="12.75">
      <c r="A87" s="6">
        <v>83</v>
      </c>
      <c r="B87" s="11" t="s">
        <v>121</v>
      </c>
      <c r="C87" s="12">
        <v>19316846</v>
      </c>
      <c r="D87" s="13" t="s">
        <v>51</v>
      </c>
      <c r="E87" s="14">
        <v>42643</v>
      </c>
      <c r="F87" s="15">
        <v>6028.8</v>
      </c>
      <c r="G87" s="15">
        <v>5069.53</v>
      </c>
      <c r="H87" s="16">
        <f t="shared" si="8"/>
        <v>11098.33</v>
      </c>
      <c r="I87" s="17">
        <f t="shared" si="9"/>
        <v>3014.4</v>
      </c>
      <c r="J87" s="17">
        <f t="shared" si="10"/>
        <v>1178.960465116279</v>
      </c>
      <c r="K87" s="18">
        <f t="shared" si="11"/>
        <v>54.3216862356769</v>
      </c>
    </row>
    <row r="88" spans="1:11" ht="12.75">
      <c r="A88" s="6">
        <v>84</v>
      </c>
      <c r="B88" s="11" t="s">
        <v>122</v>
      </c>
      <c r="C88" s="12">
        <v>19370586</v>
      </c>
      <c r="D88" s="13" t="s">
        <v>123</v>
      </c>
      <c r="E88" s="14">
        <v>42643</v>
      </c>
      <c r="F88" s="15">
        <v>6448.8</v>
      </c>
      <c r="G88" s="15">
        <v>6159.02</v>
      </c>
      <c r="H88" s="16">
        <f t="shared" si="8"/>
        <v>12607.82</v>
      </c>
      <c r="I88" s="17">
        <f t="shared" si="9"/>
        <v>3224.4</v>
      </c>
      <c r="J88" s="17">
        <f t="shared" si="10"/>
        <v>1432.3302325581396</v>
      </c>
      <c r="K88" s="18">
        <f t="shared" si="11"/>
        <v>51.1492073966792</v>
      </c>
    </row>
    <row r="89" spans="1:11" ht="12.75">
      <c r="A89" s="6">
        <v>85</v>
      </c>
      <c r="B89" s="11" t="s">
        <v>124</v>
      </c>
      <c r="C89" s="12">
        <v>20869017</v>
      </c>
      <c r="D89" s="13" t="s">
        <v>51</v>
      </c>
      <c r="E89" s="14">
        <v>42643</v>
      </c>
      <c r="F89" s="15">
        <v>6648</v>
      </c>
      <c r="G89" s="15">
        <v>4902.95</v>
      </c>
      <c r="H89" s="16">
        <f t="shared" si="8"/>
        <v>11550.95</v>
      </c>
      <c r="I89" s="17">
        <f t="shared" si="9"/>
        <v>3324</v>
      </c>
      <c r="J89" s="17">
        <f t="shared" si="10"/>
        <v>1140.2209302325582</v>
      </c>
      <c r="K89" s="18">
        <f t="shared" si="11"/>
        <v>57.553707703695366</v>
      </c>
    </row>
    <row r="90" spans="1:11" ht="12.75">
      <c r="A90" s="6">
        <v>86</v>
      </c>
      <c r="B90" s="11" t="s">
        <v>125</v>
      </c>
      <c r="C90" s="12">
        <v>19372285</v>
      </c>
      <c r="D90" s="13" t="s">
        <v>126</v>
      </c>
      <c r="E90" s="14">
        <v>42643</v>
      </c>
      <c r="F90" s="15">
        <v>5012.4</v>
      </c>
      <c r="G90" s="15">
        <v>6976.66</v>
      </c>
      <c r="H90" s="16">
        <f t="shared" si="8"/>
        <v>11989.06</v>
      </c>
      <c r="I90" s="17">
        <f t="shared" si="9"/>
        <v>2506.2</v>
      </c>
      <c r="J90" s="17">
        <f t="shared" si="10"/>
        <v>1622.4790697674418</v>
      </c>
      <c r="K90" s="18">
        <f t="shared" si="11"/>
        <v>41.80811506490083</v>
      </c>
    </row>
    <row r="91" spans="1:11" ht="12.75">
      <c r="A91" s="6">
        <v>87</v>
      </c>
      <c r="B91" s="11" t="s">
        <v>127</v>
      </c>
      <c r="C91" s="12">
        <v>20627684</v>
      </c>
      <c r="D91" s="13" t="s">
        <v>128</v>
      </c>
      <c r="E91" s="14">
        <v>42643</v>
      </c>
      <c r="F91" s="15">
        <v>6381</v>
      </c>
      <c r="G91" s="15">
        <v>5526.92</v>
      </c>
      <c r="H91" s="16">
        <f t="shared" si="8"/>
        <v>11907.92</v>
      </c>
      <c r="I91" s="17">
        <f t="shared" si="9"/>
        <v>3190.5</v>
      </c>
      <c r="J91" s="17">
        <f t="shared" si="10"/>
        <v>1285.3302325581396</v>
      </c>
      <c r="K91" s="18">
        <f t="shared" si="11"/>
        <v>53.58618465693421</v>
      </c>
    </row>
    <row r="92" spans="1:11" ht="12.75">
      <c r="A92" s="6">
        <v>88</v>
      </c>
      <c r="B92" s="11" t="s">
        <v>129</v>
      </c>
      <c r="C92" s="12">
        <v>20627676</v>
      </c>
      <c r="D92" s="13" t="s">
        <v>130</v>
      </c>
      <c r="E92" s="14">
        <v>42643</v>
      </c>
      <c r="F92" s="15">
        <v>6044</v>
      </c>
      <c r="G92" s="15">
        <v>4567.68</v>
      </c>
      <c r="H92" s="16">
        <f t="shared" si="8"/>
        <v>10611.68</v>
      </c>
      <c r="I92" s="17">
        <f t="shared" si="9"/>
        <v>3022</v>
      </c>
      <c r="J92" s="17">
        <f t="shared" si="10"/>
        <v>1062.251162790698</v>
      </c>
      <c r="K92" s="18">
        <f t="shared" si="11"/>
        <v>56.956108740557575</v>
      </c>
    </row>
    <row r="93" spans="1:11" ht="12.75">
      <c r="A93" s="6">
        <v>89</v>
      </c>
      <c r="B93" s="11" t="s">
        <v>131</v>
      </c>
      <c r="C93" s="12">
        <v>19414100</v>
      </c>
      <c r="D93" s="13" t="s">
        <v>17</v>
      </c>
      <c r="E93" s="14">
        <v>42643</v>
      </c>
      <c r="F93" s="15">
        <v>6296.4</v>
      </c>
      <c r="G93" s="15">
        <v>7580</v>
      </c>
      <c r="H93" s="16">
        <f t="shared" si="8"/>
        <v>13876.4</v>
      </c>
      <c r="I93" s="17">
        <f t="shared" si="9"/>
        <v>3148.2</v>
      </c>
      <c r="J93" s="17">
        <f t="shared" si="10"/>
        <v>1762.7906976744187</v>
      </c>
      <c r="K93" s="18">
        <f t="shared" si="11"/>
        <v>45.3748810930789</v>
      </c>
    </row>
    <row r="94" spans="1:11" ht="12.75">
      <c r="A94" s="6">
        <v>90</v>
      </c>
      <c r="B94" s="11" t="s">
        <v>132</v>
      </c>
      <c r="C94" s="12">
        <v>20245013</v>
      </c>
      <c r="D94" s="13" t="s">
        <v>133</v>
      </c>
      <c r="E94" s="14">
        <v>42643</v>
      </c>
      <c r="F94" s="15">
        <v>6488.4</v>
      </c>
      <c r="G94" s="15">
        <v>5974.72</v>
      </c>
      <c r="H94" s="16">
        <f t="shared" si="8"/>
        <v>12463.119999999999</v>
      </c>
      <c r="I94" s="17">
        <f t="shared" si="9"/>
        <v>3244.2</v>
      </c>
      <c r="J94" s="17">
        <f t="shared" si="10"/>
        <v>1389.4697674418605</v>
      </c>
      <c r="K94" s="18">
        <f t="shared" si="11"/>
        <v>52.06080018486543</v>
      </c>
    </row>
    <row r="95" spans="1:11" ht="12.75">
      <c r="A95" s="6">
        <v>91</v>
      </c>
      <c r="B95" s="11" t="s">
        <v>134</v>
      </c>
      <c r="C95" s="28">
        <v>19641464</v>
      </c>
      <c r="D95" s="29">
        <v>34</v>
      </c>
      <c r="E95" s="14">
        <v>42643</v>
      </c>
      <c r="F95" s="15">
        <v>7156</v>
      </c>
      <c r="G95" s="15">
        <v>6492.87</v>
      </c>
      <c r="H95" s="16">
        <f t="shared" si="8"/>
        <v>13648.869999999999</v>
      </c>
      <c r="I95" s="17">
        <f t="shared" si="9"/>
        <v>3578</v>
      </c>
      <c r="J95" s="17">
        <f t="shared" si="10"/>
        <v>1509.9697674418605</v>
      </c>
      <c r="K95" s="18">
        <f t="shared" si="11"/>
        <v>52.42924872168905</v>
      </c>
    </row>
    <row r="96" spans="1:11" ht="12.75">
      <c r="A96" s="6">
        <v>92</v>
      </c>
      <c r="B96" s="11" t="s">
        <v>135</v>
      </c>
      <c r="C96" s="12">
        <v>19687704</v>
      </c>
      <c r="D96" s="13" t="s">
        <v>29</v>
      </c>
      <c r="E96" s="14">
        <v>42643</v>
      </c>
      <c r="F96" s="15">
        <v>8251.2</v>
      </c>
      <c r="G96" s="15">
        <v>8184.23</v>
      </c>
      <c r="H96" s="16">
        <f t="shared" si="8"/>
        <v>16435.43</v>
      </c>
      <c r="I96" s="17">
        <f t="shared" si="9"/>
        <v>4125.6</v>
      </c>
      <c r="J96" s="17">
        <f t="shared" si="10"/>
        <v>1903.3093023255815</v>
      </c>
      <c r="K96" s="18">
        <f t="shared" si="11"/>
        <v>50.20373668349414</v>
      </c>
    </row>
    <row r="97" spans="1:11" ht="12.75">
      <c r="A97" s="6">
        <v>93</v>
      </c>
      <c r="B97" s="11" t="s">
        <v>136</v>
      </c>
      <c r="C97" s="12">
        <v>19640884</v>
      </c>
      <c r="D97" s="13" t="s">
        <v>32</v>
      </c>
      <c r="E97" s="14">
        <v>42643</v>
      </c>
      <c r="F97" s="15">
        <v>4302</v>
      </c>
      <c r="G97" s="15">
        <v>3369.48</v>
      </c>
      <c r="H97" s="16">
        <f t="shared" si="8"/>
        <v>7671.48</v>
      </c>
      <c r="I97" s="17">
        <f t="shared" si="9"/>
        <v>2151</v>
      </c>
      <c r="J97" s="17">
        <f t="shared" si="10"/>
        <v>783.6</v>
      </c>
      <c r="K97" s="18">
        <f t="shared" si="11"/>
        <v>56.077836349700455</v>
      </c>
    </row>
    <row r="98" spans="1:11" ht="12.75">
      <c r="A98" s="6">
        <v>94</v>
      </c>
      <c r="B98" s="11" t="s">
        <v>137</v>
      </c>
      <c r="C98" s="30">
        <v>20991617</v>
      </c>
      <c r="D98" s="13" t="s">
        <v>23</v>
      </c>
      <c r="E98" s="14">
        <v>42643</v>
      </c>
      <c r="F98" s="15">
        <v>5616</v>
      </c>
      <c r="G98" s="15">
        <v>6789.79</v>
      </c>
      <c r="H98" s="16">
        <f t="shared" si="8"/>
        <v>12405.79</v>
      </c>
      <c r="I98" s="17">
        <f t="shared" si="9"/>
        <v>2808</v>
      </c>
      <c r="J98" s="17">
        <f t="shared" si="10"/>
        <v>1579.0209302325582</v>
      </c>
      <c r="K98" s="18">
        <f t="shared" si="11"/>
        <v>45.26918479193989</v>
      </c>
    </row>
    <row r="99" spans="1:11" ht="12.75">
      <c r="A99" s="6">
        <v>95</v>
      </c>
      <c r="B99" s="11" t="s">
        <v>138</v>
      </c>
      <c r="C99" s="30">
        <v>23673588</v>
      </c>
      <c r="D99" s="13" t="s">
        <v>21</v>
      </c>
      <c r="E99" s="14">
        <v>42643</v>
      </c>
      <c r="F99" s="15">
        <v>4623</v>
      </c>
      <c r="G99" s="15">
        <v>5479.83</v>
      </c>
      <c r="H99" s="16">
        <f t="shared" si="8"/>
        <v>10102.83</v>
      </c>
      <c r="I99" s="17">
        <f t="shared" si="9"/>
        <v>2311.5</v>
      </c>
      <c r="J99" s="17">
        <f t="shared" si="10"/>
        <v>1274.379069767442</v>
      </c>
      <c r="K99" s="18">
        <f t="shared" si="11"/>
        <v>45.75945551889916</v>
      </c>
    </row>
    <row r="100" spans="1:11" ht="12.75">
      <c r="A100" s="6">
        <v>96</v>
      </c>
      <c r="B100" s="11" t="s">
        <v>139</v>
      </c>
      <c r="C100" s="30">
        <v>20288243</v>
      </c>
      <c r="D100" s="13" t="s">
        <v>140</v>
      </c>
      <c r="E100" s="14">
        <v>42643</v>
      </c>
      <c r="F100" s="15">
        <v>4565</v>
      </c>
      <c r="G100" s="15">
        <v>3018.04</v>
      </c>
      <c r="H100" s="16">
        <f t="shared" si="8"/>
        <v>7583.04</v>
      </c>
      <c r="I100" s="17">
        <f t="shared" si="9"/>
        <v>2282.5</v>
      </c>
      <c r="J100" s="17">
        <f t="shared" si="10"/>
        <v>701.8697674418605</v>
      </c>
      <c r="K100" s="18">
        <f t="shared" si="11"/>
        <v>60.20013081824703</v>
      </c>
    </row>
    <row r="101" spans="1:11" ht="12.75">
      <c r="A101" s="6">
        <v>97</v>
      </c>
      <c r="B101" s="11" t="s">
        <v>141</v>
      </c>
      <c r="C101" s="30">
        <v>24889220</v>
      </c>
      <c r="D101" s="13" t="s">
        <v>126</v>
      </c>
      <c r="E101" s="14">
        <v>42643</v>
      </c>
      <c r="F101" s="15">
        <v>7351.2</v>
      </c>
      <c r="G101" s="15">
        <v>8135.17</v>
      </c>
      <c r="H101" s="16">
        <f>F101+G101</f>
        <v>15486.369999999999</v>
      </c>
      <c r="I101" s="17">
        <f aca="true" t="shared" si="12" ref="I101:I111">F101/2</f>
        <v>3675.6</v>
      </c>
      <c r="J101" s="17">
        <f aca="true" t="shared" si="13" ref="J101:J111">G101/4.3</f>
        <v>1891.9</v>
      </c>
      <c r="K101" s="18">
        <f aca="true" t="shared" si="14" ref="K101:K112">F101*100/H101</f>
        <v>47.46883872721626</v>
      </c>
    </row>
    <row r="102" spans="1:11" ht="12.75">
      <c r="A102" s="6">
        <v>98</v>
      </c>
      <c r="B102" s="11" t="s">
        <v>142</v>
      </c>
      <c r="C102" s="30">
        <v>24916618</v>
      </c>
      <c r="D102" s="13" t="s">
        <v>32</v>
      </c>
      <c r="E102" s="14">
        <v>42643</v>
      </c>
      <c r="F102" s="15">
        <v>6529</v>
      </c>
      <c r="G102" s="15">
        <v>7462.01</v>
      </c>
      <c r="H102" s="16">
        <f>F102+G102</f>
        <v>13991.01</v>
      </c>
      <c r="I102" s="17">
        <f t="shared" si="12"/>
        <v>3264.5</v>
      </c>
      <c r="J102" s="17">
        <f t="shared" si="13"/>
        <v>1735.3511627906978</v>
      </c>
      <c r="K102" s="18">
        <f t="shared" si="14"/>
        <v>46.66568031900485</v>
      </c>
    </row>
    <row r="103" spans="1:11" ht="12.75">
      <c r="A103" s="6">
        <v>99</v>
      </c>
      <c r="B103" s="31" t="s">
        <v>143</v>
      </c>
      <c r="C103" s="31">
        <v>36016032</v>
      </c>
      <c r="D103" s="13" t="s">
        <v>97</v>
      </c>
      <c r="E103" s="14">
        <v>42643</v>
      </c>
      <c r="F103" s="15">
        <v>6612</v>
      </c>
      <c r="G103" s="15">
        <v>7001.3</v>
      </c>
      <c r="H103" s="16">
        <f>F103+G103</f>
        <v>13613.3</v>
      </c>
      <c r="I103" s="17">
        <f t="shared" si="12"/>
        <v>3306</v>
      </c>
      <c r="J103" s="17">
        <f t="shared" si="13"/>
        <v>1628.2093023255816</v>
      </c>
      <c r="K103" s="18">
        <f t="shared" si="14"/>
        <v>48.570148310843074</v>
      </c>
    </row>
    <row r="104" spans="1:11" ht="12.75">
      <c r="A104" s="6">
        <v>100</v>
      </c>
      <c r="B104" s="31" t="s">
        <v>144</v>
      </c>
      <c r="C104" s="31">
        <v>27233024</v>
      </c>
      <c r="D104" s="13" t="s">
        <v>51</v>
      </c>
      <c r="E104" s="14">
        <v>42643</v>
      </c>
      <c r="F104" s="15">
        <v>7278</v>
      </c>
      <c r="G104" s="15">
        <v>6677</v>
      </c>
      <c r="H104" s="16">
        <f>F104+G104</f>
        <v>13955</v>
      </c>
      <c r="I104" s="17">
        <f t="shared" si="12"/>
        <v>3639</v>
      </c>
      <c r="J104" s="17">
        <f t="shared" si="13"/>
        <v>1552.7906976744187</v>
      </c>
      <c r="K104" s="18">
        <f t="shared" si="14"/>
        <v>52.15335005374418</v>
      </c>
    </row>
    <row r="105" spans="1:11" ht="12.75">
      <c r="A105" s="6">
        <v>101</v>
      </c>
      <c r="B105" s="31" t="s">
        <v>145</v>
      </c>
      <c r="C105" s="31">
        <v>28253836</v>
      </c>
      <c r="D105" s="13" t="s">
        <v>37</v>
      </c>
      <c r="E105" s="14">
        <v>42643</v>
      </c>
      <c r="F105" s="15">
        <v>4809</v>
      </c>
      <c r="G105" s="15">
        <v>4811.06</v>
      </c>
      <c r="H105" s="16">
        <f>F105+G105</f>
        <v>9620.060000000001</v>
      </c>
      <c r="I105" s="17">
        <f t="shared" si="12"/>
        <v>2404.5</v>
      </c>
      <c r="J105" s="17">
        <f t="shared" si="13"/>
        <v>1118.8511627906978</v>
      </c>
      <c r="K105" s="18">
        <f t="shared" si="14"/>
        <v>49.98929320607147</v>
      </c>
    </row>
    <row r="106" spans="1:11" ht="12.75">
      <c r="A106" s="19">
        <v>102</v>
      </c>
      <c r="B106" s="32" t="s">
        <v>146</v>
      </c>
      <c r="C106" s="32">
        <v>29565887</v>
      </c>
      <c r="D106" s="22"/>
      <c r="E106" s="23"/>
      <c r="F106" s="24"/>
      <c r="G106" s="24"/>
      <c r="H106" s="25">
        <f>F106+G106</f>
        <v>0</v>
      </c>
      <c r="I106" s="26">
        <f t="shared" si="12"/>
        <v>0</v>
      </c>
      <c r="J106" s="26">
        <f t="shared" si="13"/>
        <v>0</v>
      </c>
      <c r="K106" s="27" t="e">
        <f t="shared" si="14"/>
        <v>#DIV/0!</v>
      </c>
    </row>
    <row r="107" spans="1:11" ht="12.75">
      <c r="A107" s="6">
        <v>103</v>
      </c>
      <c r="B107" s="31" t="s">
        <v>147</v>
      </c>
      <c r="C107" s="31">
        <v>31253534</v>
      </c>
      <c r="D107" s="13" t="s">
        <v>148</v>
      </c>
      <c r="E107" s="14">
        <v>42643</v>
      </c>
      <c r="F107" s="15">
        <v>5758</v>
      </c>
      <c r="G107" s="15">
        <v>4546.09</v>
      </c>
      <c r="H107" s="16">
        <f>F107+G107</f>
        <v>10304.09</v>
      </c>
      <c r="I107" s="17">
        <f t="shared" si="12"/>
        <v>2879</v>
      </c>
      <c r="J107" s="17">
        <f t="shared" si="13"/>
        <v>1057.2302325581395</v>
      </c>
      <c r="K107" s="18">
        <f t="shared" si="14"/>
        <v>55.88072309151026</v>
      </c>
    </row>
    <row r="108" spans="1:11" ht="12.75">
      <c r="A108" s="6">
        <v>104</v>
      </c>
      <c r="B108" s="31" t="s">
        <v>149</v>
      </c>
      <c r="C108" s="31">
        <v>31392079</v>
      </c>
      <c r="D108" s="13" t="s">
        <v>37</v>
      </c>
      <c r="E108" s="14">
        <v>42643</v>
      </c>
      <c r="F108" s="15">
        <v>4588</v>
      </c>
      <c r="G108" s="15">
        <v>4925.22</v>
      </c>
      <c r="H108" s="16">
        <f>F108+G108</f>
        <v>9513.220000000001</v>
      </c>
      <c r="I108" s="17">
        <f t="shared" si="12"/>
        <v>2294</v>
      </c>
      <c r="J108" s="17">
        <f t="shared" si="13"/>
        <v>1145.4</v>
      </c>
      <c r="K108" s="18">
        <f t="shared" si="14"/>
        <v>48.227624295454106</v>
      </c>
    </row>
    <row r="109" spans="1:11" ht="12.75">
      <c r="A109" s="6">
        <v>105</v>
      </c>
      <c r="B109" s="31" t="s">
        <v>150</v>
      </c>
      <c r="C109" s="31">
        <v>31640980</v>
      </c>
      <c r="D109" s="13" t="s">
        <v>23</v>
      </c>
      <c r="E109" s="14">
        <v>42643</v>
      </c>
      <c r="F109" s="15">
        <v>4320</v>
      </c>
      <c r="G109" s="15">
        <v>5725.92</v>
      </c>
      <c r="H109" s="16">
        <f>F109+G109</f>
        <v>10045.92</v>
      </c>
      <c r="I109" s="17">
        <f t="shared" si="12"/>
        <v>2160</v>
      </c>
      <c r="J109" s="17">
        <f t="shared" si="13"/>
        <v>1331.6093023255814</v>
      </c>
      <c r="K109" s="18">
        <f t="shared" si="14"/>
        <v>43.00253237135076</v>
      </c>
    </row>
    <row r="110" spans="1:11" ht="12.75">
      <c r="A110" s="6">
        <v>106</v>
      </c>
      <c r="B110" s="31" t="s">
        <v>151</v>
      </c>
      <c r="C110" s="31">
        <v>36111786</v>
      </c>
      <c r="D110" s="13" t="s">
        <v>152</v>
      </c>
      <c r="E110" s="14">
        <v>42643</v>
      </c>
      <c r="F110" s="15">
        <v>6718</v>
      </c>
      <c r="G110" s="15">
        <v>5100.06</v>
      </c>
      <c r="H110" s="16">
        <f>F110+G110</f>
        <v>11818.060000000001</v>
      </c>
      <c r="I110" s="17">
        <f t="shared" si="12"/>
        <v>3359</v>
      </c>
      <c r="J110" s="17">
        <f t="shared" si="13"/>
        <v>1186.0604651162791</v>
      </c>
      <c r="K110" s="18">
        <f t="shared" si="14"/>
        <v>56.84520132745983</v>
      </c>
    </row>
    <row r="111" spans="1:11" ht="12.75">
      <c r="A111" s="6">
        <v>107</v>
      </c>
      <c r="B111" s="31" t="s">
        <v>153</v>
      </c>
      <c r="C111" s="31">
        <v>36248687</v>
      </c>
      <c r="D111" s="13" t="s">
        <v>154</v>
      </c>
      <c r="E111" s="14">
        <v>42643</v>
      </c>
      <c r="F111" s="15">
        <v>5900.4</v>
      </c>
      <c r="G111" s="15">
        <v>5388.93</v>
      </c>
      <c r="H111" s="16">
        <f>F111+G111</f>
        <v>11289.33</v>
      </c>
      <c r="I111" s="17">
        <f t="shared" si="12"/>
        <v>2950.2</v>
      </c>
      <c r="J111" s="17">
        <f t="shared" si="13"/>
        <v>1253.239534883721</v>
      </c>
      <c r="K111" s="18">
        <f t="shared" si="14"/>
        <v>52.26528057909548</v>
      </c>
    </row>
    <row r="112" spans="1:11" ht="12.75">
      <c r="A112" s="2" t="s">
        <v>155</v>
      </c>
      <c r="B112" s="2"/>
      <c r="C112" s="2"/>
      <c r="D112" s="2"/>
      <c r="E112" s="2"/>
      <c r="F112" s="33">
        <f>SUM(F5:F111)</f>
        <v>615784.5</v>
      </c>
      <c r="G112" s="33">
        <f>SUM(G5:G111)</f>
        <v>620917.9200000005</v>
      </c>
      <c r="H112" s="34">
        <f>F112+G112</f>
        <v>1236702.4200000004</v>
      </c>
      <c r="I112" s="17">
        <f>SUM(I5:I111)</f>
        <v>307892.25</v>
      </c>
      <c r="J112" s="17">
        <f>SUM(J5:J111)</f>
        <v>144399.5162790698</v>
      </c>
      <c r="K112" s="18">
        <f t="shared" si="14"/>
        <v>49.79245532648022</v>
      </c>
    </row>
    <row r="113" spans="1:11" ht="12.75">
      <c r="A113" s="5"/>
      <c r="B113" s="4"/>
      <c r="C113" s="4"/>
      <c r="D113" s="4"/>
      <c r="E113" s="4"/>
      <c r="F113" s="35"/>
      <c r="G113" s="36"/>
      <c r="H113" s="37"/>
      <c r="I113" s="4"/>
      <c r="J113" s="4"/>
      <c r="K113" s="5"/>
    </row>
    <row r="115" spans="5:9" ht="12.75">
      <c r="E115" s="38"/>
      <c r="G115" s="39"/>
      <c r="I115" s="38"/>
    </row>
    <row r="116" ht="12.75">
      <c r="E116" s="38"/>
    </row>
  </sheetData>
  <mergeCells count="9">
    <mergeCell ref="A112:E112"/>
    <mergeCell ref="H112:H113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2016-10-11T09:41:39Z</dcterms:created>
  <dcterms:modified xsi:type="dcterms:W3CDTF">2016-10-11T09:42:52Z</dcterms:modified>
  <cp:category/>
  <cp:version/>
  <cp:contentType/>
  <cp:contentStatus/>
</cp:coreProperties>
</file>