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15180" windowHeight="9996" activeTab="0"/>
  </bookViews>
  <sheets>
    <sheet name="servicii" sheetId="1" r:id="rId1"/>
  </sheets>
  <definedNames/>
  <calcPr fullCalcOnLoad="1"/>
</workbook>
</file>

<file path=xl/sharedStrings.xml><?xml version="1.0" encoding="utf-8"?>
<sst xmlns="http://schemas.openxmlformats.org/spreadsheetml/2006/main" count="323" uniqueCount="162">
  <si>
    <t>Decontarea serviciilor medicale pe luna MAI 2017</t>
  </si>
  <si>
    <t>nr.crt</t>
  </si>
  <si>
    <t>MEDIC</t>
  </si>
  <si>
    <t>cod fiscal</t>
  </si>
  <si>
    <t>FACTURA</t>
  </si>
  <si>
    <t>VALOARE (lei)</t>
  </si>
  <si>
    <t>Valoare total/medic</t>
  </si>
  <si>
    <t>numar</t>
  </si>
  <si>
    <t>data</t>
  </si>
  <si>
    <t>servicii</t>
  </si>
  <si>
    <t>capitatie</t>
  </si>
  <si>
    <t>pctserv</t>
  </si>
  <si>
    <t>pctcap</t>
  </si>
  <si>
    <t>(% S)</t>
  </si>
  <si>
    <t>Abraham Ildiko</t>
  </si>
  <si>
    <t>46</t>
  </si>
  <si>
    <t>31.05.2017</t>
  </si>
  <si>
    <t>Agachii Iurie</t>
  </si>
  <si>
    <t>55</t>
  </si>
  <si>
    <t>Agoston Stefan</t>
  </si>
  <si>
    <t>1452</t>
  </si>
  <si>
    <t>Badulescu Ana</t>
  </si>
  <si>
    <t>47</t>
  </si>
  <si>
    <t>Balinth Etelka</t>
  </si>
  <si>
    <t>48</t>
  </si>
  <si>
    <t>Balogh D. Veronica</t>
  </si>
  <si>
    <t>1075</t>
  </si>
  <si>
    <t>Banica Marius</t>
  </si>
  <si>
    <t>23</t>
  </si>
  <si>
    <t>Bartok Maria Magdolna</t>
  </si>
  <si>
    <t>1046</t>
  </si>
  <si>
    <t>Beder Boglarka</t>
  </si>
  <si>
    <t>45</t>
  </si>
  <si>
    <t>Bolcu Alexandru</t>
  </si>
  <si>
    <t>49</t>
  </si>
  <si>
    <t>Borbely Janos</t>
  </si>
  <si>
    <t>50</t>
  </si>
  <si>
    <t>Buzea Adelina Cornelia</t>
  </si>
  <si>
    <t>1054</t>
  </si>
  <si>
    <t>Csurulya Gabriella</t>
  </si>
  <si>
    <t>Daczo Zoltan</t>
  </si>
  <si>
    <t>Deak Brigitta</t>
  </si>
  <si>
    <t>77</t>
  </si>
  <si>
    <t>Derzsi Margareta</t>
  </si>
  <si>
    <t>Diaconu Cornelia</t>
  </si>
  <si>
    <t>Dumitra Dorina</t>
  </si>
  <si>
    <t>Dumuţ Eniko</t>
  </si>
  <si>
    <t>42</t>
  </si>
  <si>
    <t>Farkas O. Eva</t>
  </si>
  <si>
    <t>44</t>
  </si>
  <si>
    <t>Fazakas Marta</t>
  </si>
  <si>
    <t>1050</t>
  </si>
  <si>
    <t>Fekete Edit Emma</t>
  </si>
  <si>
    <t>Ferencz Dora Ana</t>
  </si>
  <si>
    <t>Finta B. Irma</t>
  </si>
  <si>
    <t>Finta Csaba</t>
  </si>
  <si>
    <t>Fulop Csaba</t>
  </si>
  <si>
    <t>Gabor Vilma</t>
  </si>
  <si>
    <t>57</t>
  </si>
  <si>
    <t>Gyergyai Aladar</t>
  </si>
  <si>
    <t>Gyulai Sándor</t>
  </si>
  <si>
    <t>43</t>
  </si>
  <si>
    <t>Imreh Annamaria</t>
  </si>
  <si>
    <t>Kanabe Adel</t>
  </si>
  <si>
    <t>Kelemen Iosif</t>
  </si>
  <si>
    <t>Kerekes Jeno</t>
  </si>
  <si>
    <t>Kicsi Matyus Janos</t>
  </si>
  <si>
    <t>1051</t>
  </si>
  <si>
    <t>Kiss Ildiko</t>
  </si>
  <si>
    <t>Kiss Lajos</t>
  </si>
  <si>
    <t>Korda Elena</t>
  </si>
  <si>
    <t>Kun Sarolta</t>
  </si>
  <si>
    <t>53</t>
  </si>
  <si>
    <t>Lukacs N. Ildiko</t>
  </si>
  <si>
    <t>1047</t>
  </si>
  <si>
    <t>Luppinger Attila Eduard</t>
  </si>
  <si>
    <t>Mandan Liviu</t>
  </si>
  <si>
    <t>107</t>
  </si>
  <si>
    <t>Marton Ildiko Antonia</t>
  </si>
  <si>
    <t>65</t>
  </si>
  <si>
    <t>Mathe Ecaterina-Estera</t>
  </si>
  <si>
    <t>Mathe Eniko</t>
  </si>
  <si>
    <t>1049</t>
  </si>
  <si>
    <t>Matis Rozalia</t>
  </si>
  <si>
    <t>Matyas Atttila Huba</t>
  </si>
  <si>
    <t>Mester Nagy Levente</t>
  </si>
  <si>
    <t>Molnar Annamaria</t>
  </si>
  <si>
    <t>Nagy Anton</t>
  </si>
  <si>
    <t>52</t>
  </si>
  <si>
    <t>Nemes Tibor</t>
  </si>
  <si>
    <t>Olariu Dorin</t>
  </si>
  <si>
    <t>Ordog Eva Katalin</t>
  </si>
  <si>
    <t>Orosz Fekete Iren</t>
  </si>
  <si>
    <t>51</t>
  </si>
  <si>
    <t>Papara Renata Monica</t>
  </si>
  <si>
    <t>Para Janos</t>
  </si>
  <si>
    <t>Pasztori Izabella</t>
  </si>
  <si>
    <t>Peter Laszlo</t>
  </si>
  <si>
    <t>Peter Zoltan</t>
  </si>
  <si>
    <t>Petis Maria</t>
  </si>
  <si>
    <t>Regeni Hajnalka</t>
  </si>
  <si>
    <t>Reszeg S. Tunde</t>
  </si>
  <si>
    <t>1045</t>
  </si>
  <si>
    <t>Reti G. Istvan</t>
  </si>
  <si>
    <t>Rozsa Ecaterina</t>
  </si>
  <si>
    <t>Sandor Andras</t>
  </si>
  <si>
    <t>56</t>
  </si>
  <si>
    <t>Sandor Margareta</t>
  </si>
  <si>
    <t>Bandea Claudia</t>
  </si>
  <si>
    <t>Prunoiu Adriana</t>
  </si>
  <si>
    <t>Sepsi Alexandru</t>
  </si>
  <si>
    <t>Sepsi Edit</t>
  </si>
  <si>
    <t>Serban Felicia</t>
  </si>
  <si>
    <t>Seres Lucia</t>
  </si>
  <si>
    <t>Simon S.Katalin</t>
  </si>
  <si>
    <t>Sipos Elisabeta</t>
  </si>
  <si>
    <t>Stefan Daniela</t>
  </si>
  <si>
    <t>Szabo Alexandru</t>
  </si>
  <si>
    <t>Szabo Laszlo</t>
  </si>
  <si>
    <t>Szabo Magdolna</t>
  </si>
  <si>
    <t>64</t>
  </si>
  <si>
    <t>Szasz Edit</t>
  </si>
  <si>
    <t>8</t>
  </si>
  <si>
    <t>Szilagyi Eva Tunde</t>
  </si>
  <si>
    <t>Szilagyi Ferenc Akos</t>
  </si>
  <si>
    <t>75</t>
  </si>
  <si>
    <t>Szmolka Marta</t>
  </si>
  <si>
    <t>Szocs K. Erzsebet</t>
  </si>
  <si>
    <t>Szoke Ecaterina</t>
  </si>
  <si>
    <t>1061</t>
  </si>
  <si>
    <t>Teglas Elza</t>
  </si>
  <si>
    <t>106</t>
  </si>
  <si>
    <t>Toth Zoltan</t>
  </si>
  <si>
    <t>Tusa Csaba</t>
  </si>
  <si>
    <t>173</t>
  </si>
  <si>
    <t>Tusa Eva Ilona</t>
  </si>
  <si>
    <t>172</t>
  </si>
  <si>
    <t>Tusa Illyes Kinga</t>
  </si>
  <si>
    <t>Tuzes Katai Zsuszanna</t>
  </si>
  <si>
    <t>1707</t>
  </si>
  <si>
    <t>Venter Emma</t>
  </si>
  <si>
    <t>Vinkler Marta</t>
  </si>
  <si>
    <t>Anton Raluca</t>
  </si>
  <si>
    <t>Mitrea Ioan</t>
  </si>
  <si>
    <t>Zsigmond B.V. Roza</t>
  </si>
  <si>
    <t>4361682</t>
  </si>
  <si>
    <t>Cuzub Radu-Emil</t>
  </si>
  <si>
    <t>Bacs Angela</t>
  </si>
  <si>
    <t>Popescu Carmen</t>
  </si>
  <si>
    <t>1048</t>
  </si>
  <si>
    <t>Incze Reka</t>
  </si>
  <si>
    <t>Stancescu Adriana</t>
  </si>
  <si>
    <t>Simo Imola</t>
  </si>
  <si>
    <t>Keseru Emese</t>
  </si>
  <si>
    <t>41</t>
  </si>
  <si>
    <t>Gaspar Zsolt</t>
  </si>
  <si>
    <t>Miklos Etelka</t>
  </si>
  <si>
    <t>Szigeti Biszak Agnes</t>
  </si>
  <si>
    <t>14</t>
  </si>
  <si>
    <t>Demeter Melinda</t>
  </si>
  <si>
    <t>20</t>
  </si>
  <si>
    <t xml:space="preserve">T O T A L 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</si>
</sst>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0_);_(* \(#,##0.00\);_(* &quot;-&quot;??_);_(@_)"/>
    <numFmt numFmtId="173" formatCode="#0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19" applyFont="1" applyBorder="1" applyAlignment="1">
      <alignment horizontal="center" vertical="center" wrapText="1"/>
      <protection/>
    </xf>
    <xf numFmtId="0" fontId="2" fillId="0" borderId="1" xfId="19" applyFont="1" applyBorder="1" applyAlignment="1">
      <alignment horizontal="center"/>
      <protection/>
    </xf>
    <xf numFmtId="0" fontId="3" fillId="0" borderId="0" xfId="19" applyFont="1" applyBorder="1">
      <alignment/>
      <protection/>
    </xf>
    <xf numFmtId="0" fontId="3" fillId="0" borderId="0" xfId="19" applyFont="1" applyBorder="1" applyAlignment="1">
      <alignment horizontal="center"/>
      <protection/>
    </xf>
    <xf numFmtId="0" fontId="3" fillId="0" borderId="1" xfId="19" applyFont="1" applyBorder="1" applyAlignment="1">
      <alignment horizontal="center"/>
      <protection/>
    </xf>
    <xf numFmtId="0" fontId="2" fillId="0" borderId="2" xfId="19" applyFont="1" applyBorder="1" applyAlignment="1">
      <alignment horizontal="center" vertical="center" wrapText="1"/>
      <protection/>
    </xf>
    <xf numFmtId="0" fontId="2" fillId="0" borderId="3" xfId="19" applyFont="1" applyFill="1" applyBorder="1" applyAlignment="1">
      <alignment horizontal="center"/>
      <protection/>
    </xf>
    <xf numFmtId="0" fontId="2" fillId="0" borderId="1" xfId="19" applyFont="1" applyFill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3" fillId="0" borderId="1" xfId="19" applyFont="1" applyBorder="1">
      <alignment/>
      <protection/>
    </xf>
    <xf numFmtId="1" fontId="4" fillId="0" borderId="1" xfId="0" applyNumberFormat="1" applyFont="1" applyBorder="1" applyAlignment="1">
      <alignment/>
    </xf>
    <xf numFmtId="49" fontId="3" fillId="0" borderId="1" xfId="19" applyNumberFormat="1" applyFont="1" applyBorder="1" applyAlignment="1">
      <alignment horizontal="center"/>
      <protection/>
    </xf>
    <xf numFmtId="14" fontId="3" fillId="0" borderId="1" xfId="19" applyNumberFormat="1" applyFont="1" applyBorder="1">
      <alignment/>
      <protection/>
    </xf>
    <xf numFmtId="172" fontId="3" fillId="0" borderId="1" xfId="15" applyNumberFormat="1" applyFont="1" applyBorder="1" applyAlignment="1">
      <alignment/>
    </xf>
    <xf numFmtId="4" fontId="2" fillId="0" borderId="2" xfId="19" applyNumberFormat="1" applyFont="1" applyBorder="1">
      <alignment/>
      <protection/>
    </xf>
    <xf numFmtId="171" fontId="3" fillId="0" borderId="1" xfId="15" applyFont="1" applyBorder="1" applyAlignment="1">
      <alignment/>
    </xf>
    <xf numFmtId="171" fontId="3" fillId="0" borderId="1" xfId="15" applyFont="1" applyBorder="1" applyAlignment="1">
      <alignment horizontal="center"/>
    </xf>
    <xf numFmtId="0" fontId="3" fillId="2" borderId="1" xfId="19" applyFont="1" applyFill="1" applyBorder="1">
      <alignment/>
      <protection/>
    </xf>
    <xf numFmtId="1" fontId="4" fillId="2" borderId="1" xfId="0" applyNumberFormat="1" applyFont="1" applyFill="1" applyBorder="1" applyAlignment="1">
      <alignment/>
    </xf>
    <xf numFmtId="49" fontId="3" fillId="2" borderId="1" xfId="19" applyNumberFormat="1" applyFont="1" applyFill="1" applyBorder="1" applyAlignment="1">
      <alignment horizontal="center"/>
      <protection/>
    </xf>
    <xf numFmtId="14" fontId="3" fillId="2" borderId="1" xfId="19" applyNumberFormat="1" applyFont="1" applyFill="1" applyBorder="1">
      <alignment/>
      <protection/>
    </xf>
    <xf numFmtId="172" fontId="3" fillId="2" borderId="1" xfId="15" applyNumberFormat="1" applyFont="1" applyFill="1" applyBorder="1" applyAlignment="1">
      <alignment/>
    </xf>
    <xf numFmtId="4" fontId="2" fillId="2" borderId="2" xfId="19" applyNumberFormat="1" applyFont="1" applyFill="1" applyBorder="1">
      <alignment/>
      <protection/>
    </xf>
    <xf numFmtId="171" fontId="3" fillId="2" borderId="1" xfId="15" applyFont="1" applyFill="1" applyBorder="1" applyAlignment="1">
      <alignment/>
    </xf>
    <xf numFmtId="171" fontId="3" fillId="2" borderId="1" xfId="15" applyFont="1" applyFill="1" applyBorder="1" applyAlignment="1">
      <alignment horizontal="center"/>
    </xf>
    <xf numFmtId="0" fontId="4" fillId="0" borderId="1" xfId="0" applyNumberFormat="1" applyFont="1" applyBorder="1" applyAlignment="1">
      <alignment/>
    </xf>
    <xf numFmtId="0" fontId="3" fillId="0" borderId="1" xfId="19" applyNumberFormat="1" applyFont="1" applyBorder="1" applyAlignment="1">
      <alignment horizontal="center"/>
      <protection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2" borderId="1" xfId="0" applyFont="1" applyFill="1" applyBorder="1" applyAlignment="1">
      <alignment/>
    </xf>
    <xf numFmtId="172" fontId="2" fillId="3" borderId="1" xfId="19" applyNumberFormat="1" applyFont="1" applyFill="1" applyBorder="1" applyAlignment="1">
      <alignment horizontal="center" vertical="center" wrapText="1"/>
      <protection/>
    </xf>
    <xf numFmtId="4" fontId="5" fillId="2" borderId="4" xfId="19" applyNumberFormat="1" applyFont="1" applyFill="1" applyBorder="1" applyAlignment="1">
      <alignment horizontal="center" vertical="center" wrapText="1"/>
      <protection/>
    </xf>
    <xf numFmtId="43" fontId="3" fillId="0" borderId="0" xfId="19" applyNumberFormat="1" applyFont="1" applyBorder="1">
      <alignment/>
      <protection/>
    </xf>
    <xf numFmtId="3" fontId="5" fillId="0" borderId="0" xfId="19" applyNumberFormat="1" applyFont="1" applyFill="1" applyBorder="1" applyAlignment="1">
      <alignment vertical="center" wrapText="1"/>
      <protection/>
    </xf>
    <xf numFmtId="4" fontId="5" fillId="2" borderId="5" xfId="19" applyNumberFormat="1" applyFont="1" applyFill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oaie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tabSelected="1" workbookViewId="0" topLeftCell="A1">
      <selection activeCell="A1" sqref="A1:K111"/>
    </sheetView>
  </sheetViews>
  <sheetFormatPr defaultColWidth="9.140625" defaultRowHeight="12.75"/>
  <cols>
    <col min="1" max="1" width="5.28125" style="0" customWidth="1"/>
    <col min="2" max="2" width="17.7109375" style="0" bestFit="1" customWidth="1"/>
    <col min="3" max="3" width="8.421875" style="0" bestFit="1" customWidth="1"/>
    <col min="6" max="6" width="10.57421875" style="0" customWidth="1"/>
    <col min="7" max="7" width="9.8515625" style="0" bestFit="1" customWidth="1"/>
    <col min="8" max="8" width="11.00390625" style="0" customWidth="1"/>
    <col min="9" max="9" width="11.140625" style="0" customWidth="1"/>
    <col min="10" max="10" width="10.281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75">
      <c r="A3" s="2" t="s">
        <v>1</v>
      </c>
      <c r="B3" s="2" t="s">
        <v>2</v>
      </c>
      <c r="C3" s="2" t="s">
        <v>3</v>
      </c>
      <c r="D3" s="3" t="s">
        <v>4</v>
      </c>
      <c r="E3" s="3"/>
      <c r="F3" s="3" t="s">
        <v>5</v>
      </c>
      <c r="G3" s="3"/>
      <c r="H3" s="2" t="s">
        <v>6</v>
      </c>
      <c r="I3" s="4"/>
      <c r="J3" s="4"/>
      <c r="K3" s="5"/>
    </row>
    <row r="4" spans="1:11" ht="12.75">
      <c r="A4" s="2"/>
      <c r="B4" s="2"/>
      <c r="C4" s="2"/>
      <c r="D4" s="6" t="s">
        <v>7</v>
      </c>
      <c r="E4" s="6" t="s">
        <v>8</v>
      </c>
      <c r="F4" s="6" t="s">
        <v>9</v>
      </c>
      <c r="G4" s="6" t="s">
        <v>10</v>
      </c>
      <c r="H4" s="7"/>
      <c r="I4" s="8" t="s">
        <v>11</v>
      </c>
      <c r="J4" s="9" t="s">
        <v>12</v>
      </c>
      <c r="K4" s="10" t="s">
        <v>13</v>
      </c>
    </row>
    <row r="5" spans="1:11" ht="12.75">
      <c r="A5" s="6">
        <v>1</v>
      </c>
      <c r="B5" s="11" t="s">
        <v>14</v>
      </c>
      <c r="C5" s="12">
        <v>19576153</v>
      </c>
      <c r="D5" s="13" t="s">
        <v>15</v>
      </c>
      <c r="E5" s="14" t="s">
        <v>16</v>
      </c>
      <c r="F5" s="15">
        <v>6823.08</v>
      </c>
      <c r="G5" s="15">
        <v>5485.34</v>
      </c>
      <c r="H5" s="16">
        <f aca="true" t="shared" si="0" ref="H5:H36">SUM(F5:G5)</f>
        <v>12308.42</v>
      </c>
      <c r="I5" s="17">
        <f aca="true" t="shared" si="1" ref="I5:I36">F5/2.2</f>
        <v>3101.3999999999996</v>
      </c>
      <c r="J5" s="17">
        <f aca="true" t="shared" si="2" ref="J5:J36">G5/4.8</f>
        <v>1142.7791666666667</v>
      </c>
      <c r="K5" s="18">
        <f aca="true" t="shared" si="3" ref="K5:K36">F5*100/H5</f>
        <v>55.434247450119514</v>
      </c>
    </row>
    <row r="6" spans="1:11" ht="12.75">
      <c r="A6" s="6">
        <v>2</v>
      </c>
      <c r="B6" s="11" t="s">
        <v>17</v>
      </c>
      <c r="C6" s="12">
        <v>19413172</v>
      </c>
      <c r="D6" s="13" t="s">
        <v>18</v>
      </c>
      <c r="E6" s="14" t="s">
        <v>16</v>
      </c>
      <c r="F6" s="15">
        <v>10820.04</v>
      </c>
      <c r="G6" s="15">
        <v>9379.87</v>
      </c>
      <c r="H6" s="16">
        <f t="shared" si="0"/>
        <v>20199.910000000003</v>
      </c>
      <c r="I6" s="17">
        <f t="shared" si="1"/>
        <v>4918.2</v>
      </c>
      <c r="J6" s="17">
        <f t="shared" si="2"/>
        <v>1954.1395833333336</v>
      </c>
      <c r="K6" s="18">
        <f t="shared" si="3"/>
        <v>53.56479311046434</v>
      </c>
    </row>
    <row r="7" spans="1:11" ht="12.75">
      <c r="A7" s="6">
        <v>3</v>
      </c>
      <c r="B7" s="11" t="s">
        <v>19</v>
      </c>
      <c r="C7" s="12">
        <v>20691873</v>
      </c>
      <c r="D7" s="13" t="s">
        <v>20</v>
      </c>
      <c r="E7" s="14" t="s">
        <v>16</v>
      </c>
      <c r="F7" s="15">
        <v>8533.8</v>
      </c>
      <c r="G7" s="15">
        <v>8804.35</v>
      </c>
      <c r="H7" s="16">
        <f t="shared" si="0"/>
        <v>17338.15</v>
      </c>
      <c r="I7" s="17">
        <f t="shared" si="1"/>
        <v>3878.9999999999995</v>
      </c>
      <c r="J7" s="17">
        <f t="shared" si="2"/>
        <v>1834.2395833333335</v>
      </c>
      <c r="K7" s="18">
        <f t="shared" si="3"/>
        <v>49.21978411768267</v>
      </c>
    </row>
    <row r="8" spans="1:11" ht="12.75">
      <c r="A8" s="6">
        <v>4</v>
      </c>
      <c r="B8" s="11" t="s">
        <v>21</v>
      </c>
      <c r="C8" s="12">
        <v>19372030</v>
      </c>
      <c r="D8" s="13" t="s">
        <v>22</v>
      </c>
      <c r="E8" s="14" t="s">
        <v>16</v>
      </c>
      <c r="F8" s="15">
        <v>10006.92</v>
      </c>
      <c r="G8" s="15">
        <v>10942.94</v>
      </c>
      <c r="H8" s="16">
        <f t="shared" si="0"/>
        <v>20949.86</v>
      </c>
      <c r="I8" s="17">
        <f t="shared" si="1"/>
        <v>4548.599999999999</v>
      </c>
      <c r="J8" s="17">
        <f t="shared" si="2"/>
        <v>2279.7791666666667</v>
      </c>
      <c r="K8" s="18">
        <f t="shared" si="3"/>
        <v>47.76604712394259</v>
      </c>
    </row>
    <row r="9" spans="1:11" ht="12.75">
      <c r="A9" s="6">
        <v>5</v>
      </c>
      <c r="B9" s="11" t="s">
        <v>23</v>
      </c>
      <c r="C9" s="12">
        <v>19640183</v>
      </c>
      <c r="D9" s="13" t="s">
        <v>24</v>
      </c>
      <c r="E9" s="14" t="s">
        <v>16</v>
      </c>
      <c r="F9" s="15">
        <v>8015.04</v>
      </c>
      <c r="G9" s="15">
        <v>8664</v>
      </c>
      <c r="H9" s="16">
        <f t="shared" si="0"/>
        <v>16679.04</v>
      </c>
      <c r="I9" s="17">
        <f t="shared" si="1"/>
        <v>3643.2</v>
      </c>
      <c r="J9" s="17">
        <f t="shared" si="2"/>
        <v>1805</v>
      </c>
      <c r="K9" s="18">
        <f t="shared" si="3"/>
        <v>48.05456429147001</v>
      </c>
    </row>
    <row r="10" spans="1:11" ht="12.75">
      <c r="A10" s="6">
        <v>6</v>
      </c>
      <c r="B10" s="11" t="s">
        <v>25</v>
      </c>
      <c r="C10" s="12">
        <v>19641812</v>
      </c>
      <c r="D10" s="13" t="s">
        <v>26</v>
      </c>
      <c r="E10" s="14" t="s">
        <v>16</v>
      </c>
      <c r="F10" s="15">
        <v>8500.8</v>
      </c>
      <c r="G10" s="15">
        <v>7941.26</v>
      </c>
      <c r="H10" s="16">
        <f t="shared" si="0"/>
        <v>16442.059999999998</v>
      </c>
      <c r="I10" s="17">
        <f t="shared" si="1"/>
        <v>3863.9999999999995</v>
      </c>
      <c r="J10" s="17">
        <f t="shared" si="2"/>
        <v>1654.4291666666668</v>
      </c>
      <c r="K10" s="18">
        <f t="shared" si="3"/>
        <v>51.701550778916996</v>
      </c>
    </row>
    <row r="11" spans="1:11" ht="12.75">
      <c r="A11" s="6">
        <v>7</v>
      </c>
      <c r="B11" s="11" t="s">
        <v>27</v>
      </c>
      <c r="C11" s="12">
        <v>20381651</v>
      </c>
      <c r="D11" s="13" t="s">
        <v>28</v>
      </c>
      <c r="E11" s="14" t="s">
        <v>16</v>
      </c>
      <c r="F11" s="15">
        <v>5381.2</v>
      </c>
      <c r="G11" s="15">
        <v>4649.81</v>
      </c>
      <c r="H11" s="16">
        <f t="shared" si="0"/>
        <v>10031.01</v>
      </c>
      <c r="I11" s="17">
        <f t="shared" si="1"/>
        <v>2445.9999999999995</v>
      </c>
      <c r="J11" s="17">
        <f t="shared" si="2"/>
        <v>968.7104166666668</v>
      </c>
      <c r="K11" s="18">
        <f t="shared" si="3"/>
        <v>53.6456448553037</v>
      </c>
    </row>
    <row r="12" spans="1:11" ht="12.75">
      <c r="A12" s="6">
        <v>8</v>
      </c>
      <c r="B12" s="11" t="s">
        <v>29</v>
      </c>
      <c r="C12" s="12">
        <v>19641650</v>
      </c>
      <c r="D12" s="13" t="s">
        <v>30</v>
      </c>
      <c r="E12" s="14" t="s">
        <v>16</v>
      </c>
      <c r="F12" s="15">
        <v>5509.9</v>
      </c>
      <c r="G12" s="15">
        <v>5701.63</v>
      </c>
      <c r="H12" s="16">
        <f t="shared" si="0"/>
        <v>11211.529999999999</v>
      </c>
      <c r="I12" s="17">
        <f t="shared" si="1"/>
        <v>2504.4999999999995</v>
      </c>
      <c r="J12" s="17">
        <f t="shared" si="2"/>
        <v>1187.8395833333334</v>
      </c>
      <c r="K12" s="18">
        <f t="shared" si="3"/>
        <v>49.14494275090019</v>
      </c>
    </row>
    <row r="13" spans="1:11" ht="12.75">
      <c r="A13" s="6">
        <v>9</v>
      </c>
      <c r="B13" s="11" t="s">
        <v>31</v>
      </c>
      <c r="C13" s="12">
        <v>19478210</v>
      </c>
      <c r="D13" s="13" t="s">
        <v>32</v>
      </c>
      <c r="E13" s="14" t="s">
        <v>16</v>
      </c>
      <c r="F13" s="15">
        <v>8976</v>
      </c>
      <c r="G13" s="15">
        <v>8655.65</v>
      </c>
      <c r="H13" s="16">
        <f t="shared" si="0"/>
        <v>17631.65</v>
      </c>
      <c r="I13" s="17">
        <f t="shared" si="1"/>
        <v>4079.9999999999995</v>
      </c>
      <c r="J13" s="17">
        <f t="shared" si="2"/>
        <v>1803.2604166666667</v>
      </c>
      <c r="K13" s="18">
        <f t="shared" si="3"/>
        <v>50.90845156295639</v>
      </c>
    </row>
    <row r="14" spans="1:11" ht="12.75">
      <c r="A14" s="6">
        <v>10</v>
      </c>
      <c r="B14" s="11" t="s">
        <v>33</v>
      </c>
      <c r="C14" s="12">
        <v>20106775</v>
      </c>
      <c r="D14" s="13" t="s">
        <v>34</v>
      </c>
      <c r="E14" s="14" t="s">
        <v>16</v>
      </c>
      <c r="F14" s="15">
        <v>5822.52</v>
      </c>
      <c r="G14" s="15">
        <v>4915.01</v>
      </c>
      <c r="H14" s="16">
        <f t="shared" si="0"/>
        <v>10737.53</v>
      </c>
      <c r="I14" s="17">
        <f t="shared" si="1"/>
        <v>2646.6</v>
      </c>
      <c r="J14" s="17">
        <f t="shared" si="2"/>
        <v>1023.9604166666668</v>
      </c>
      <c r="K14" s="18">
        <f t="shared" si="3"/>
        <v>54.22587876355176</v>
      </c>
    </row>
    <row r="15" spans="1:11" ht="12.75">
      <c r="A15" s="6">
        <v>11</v>
      </c>
      <c r="B15" s="11" t="s">
        <v>35</v>
      </c>
      <c r="C15" s="12">
        <v>20106856</v>
      </c>
      <c r="D15" s="13" t="s">
        <v>36</v>
      </c>
      <c r="E15" s="14" t="s">
        <v>16</v>
      </c>
      <c r="F15" s="15">
        <v>5256.24</v>
      </c>
      <c r="G15" s="15">
        <v>6408.77</v>
      </c>
      <c r="H15" s="16">
        <f t="shared" si="0"/>
        <v>11665.01</v>
      </c>
      <c r="I15" s="17">
        <f t="shared" si="1"/>
        <v>2389.2</v>
      </c>
      <c r="J15" s="17">
        <f t="shared" si="2"/>
        <v>1335.1604166666668</v>
      </c>
      <c r="K15" s="18">
        <f t="shared" si="3"/>
        <v>45.05988421784465</v>
      </c>
    </row>
    <row r="16" spans="1:11" ht="12.75">
      <c r="A16" s="6">
        <v>12</v>
      </c>
      <c r="B16" s="11" t="s">
        <v>37</v>
      </c>
      <c r="C16" s="12">
        <v>20106627</v>
      </c>
      <c r="D16" s="13" t="s">
        <v>38</v>
      </c>
      <c r="E16" s="14" t="s">
        <v>16</v>
      </c>
      <c r="F16" s="15">
        <v>4236.21</v>
      </c>
      <c r="G16" s="15">
        <v>4761.07</v>
      </c>
      <c r="H16" s="16">
        <f t="shared" si="0"/>
        <v>8997.279999999999</v>
      </c>
      <c r="I16" s="17">
        <f t="shared" si="1"/>
        <v>1925.55</v>
      </c>
      <c r="J16" s="17">
        <f t="shared" si="2"/>
        <v>991.8895833333333</v>
      </c>
      <c r="K16" s="18">
        <f t="shared" si="3"/>
        <v>47.0832295982786</v>
      </c>
    </row>
    <row r="17" spans="1:11" ht="12.75">
      <c r="A17" s="6">
        <v>13</v>
      </c>
      <c r="B17" s="11" t="s">
        <v>39</v>
      </c>
      <c r="C17" s="12">
        <v>19478708</v>
      </c>
      <c r="D17" s="13" t="s">
        <v>32</v>
      </c>
      <c r="E17" s="14" t="s">
        <v>16</v>
      </c>
      <c r="F17" s="15">
        <v>7633.56</v>
      </c>
      <c r="G17" s="15">
        <v>7588.61</v>
      </c>
      <c r="H17" s="16">
        <f t="shared" si="0"/>
        <v>15222.17</v>
      </c>
      <c r="I17" s="17">
        <f t="shared" si="1"/>
        <v>3469.7999999999997</v>
      </c>
      <c r="J17" s="17">
        <f t="shared" si="2"/>
        <v>1580.9604166666666</v>
      </c>
      <c r="K17" s="18">
        <f t="shared" si="3"/>
        <v>50.14764649192592</v>
      </c>
    </row>
    <row r="18" spans="1:11" ht="12.75">
      <c r="A18" s="6">
        <v>14</v>
      </c>
      <c r="B18" s="11" t="s">
        <v>40</v>
      </c>
      <c r="C18" s="12">
        <v>19370705</v>
      </c>
      <c r="D18" s="13" t="s">
        <v>15</v>
      </c>
      <c r="E18" s="14" t="s">
        <v>16</v>
      </c>
      <c r="F18" s="15">
        <v>7030.1</v>
      </c>
      <c r="G18" s="15">
        <v>9749.33</v>
      </c>
      <c r="H18" s="16">
        <f t="shared" si="0"/>
        <v>16779.43</v>
      </c>
      <c r="I18" s="17">
        <f t="shared" si="1"/>
        <v>3195.5</v>
      </c>
      <c r="J18" s="17">
        <f t="shared" si="2"/>
        <v>2031.1104166666667</v>
      </c>
      <c r="K18" s="18">
        <f t="shared" si="3"/>
        <v>41.89713238173168</v>
      </c>
    </row>
    <row r="19" spans="1:11" ht="12.75">
      <c r="A19" s="6">
        <v>15</v>
      </c>
      <c r="B19" s="11" t="s">
        <v>41</v>
      </c>
      <c r="C19" s="12">
        <v>20451781</v>
      </c>
      <c r="D19" s="13" t="s">
        <v>42</v>
      </c>
      <c r="E19" s="14" t="s">
        <v>16</v>
      </c>
      <c r="F19" s="15">
        <v>5643</v>
      </c>
      <c r="G19" s="15">
        <v>8132.83</v>
      </c>
      <c r="H19" s="16">
        <f t="shared" si="0"/>
        <v>13775.83</v>
      </c>
      <c r="I19" s="17">
        <f t="shared" si="1"/>
        <v>2565</v>
      </c>
      <c r="J19" s="17">
        <f t="shared" si="2"/>
        <v>1694.3395833333334</v>
      </c>
      <c r="K19" s="18">
        <f t="shared" si="3"/>
        <v>40.96304905040204</v>
      </c>
    </row>
    <row r="20" spans="1:11" ht="12.75">
      <c r="A20" s="6">
        <v>16</v>
      </c>
      <c r="B20" s="11" t="s">
        <v>43</v>
      </c>
      <c r="C20" s="12">
        <v>20845514</v>
      </c>
      <c r="D20" s="13" t="s">
        <v>18</v>
      </c>
      <c r="E20" s="14" t="s">
        <v>16</v>
      </c>
      <c r="F20" s="15">
        <v>5505.5</v>
      </c>
      <c r="G20" s="15">
        <v>6364.94</v>
      </c>
      <c r="H20" s="16">
        <f t="shared" si="0"/>
        <v>11870.439999999999</v>
      </c>
      <c r="I20" s="17">
        <f t="shared" si="1"/>
        <v>2502.5</v>
      </c>
      <c r="J20" s="17">
        <f t="shared" si="2"/>
        <v>1326.0291666666667</v>
      </c>
      <c r="K20" s="18">
        <f t="shared" si="3"/>
        <v>46.37991515057572</v>
      </c>
    </row>
    <row r="21" spans="1:11" ht="12.75">
      <c r="A21" s="6">
        <v>17</v>
      </c>
      <c r="B21" s="19" t="s">
        <v>44</v>
      </c>
      <c r="C21" s="20">
        <v>19287422</v>
      </c>
      <c r="D21" s="21"/>
      <c r="E21" s="22"/>
      <c r="F21" s="23"/>
      <c r="G21" s="23"/>
      <c r="H21" s="24">
        <f t="shared" si="0"/>
        <v>0</v>
      </c>
      <c r="I21" s="25">
        <f t="shared" si="1"/>
        <v>0</v>
      </c>
      <c r="J21" s="25">
        <f t="shared" si="2"/>
        <v>0</v>
      </c>
      <c r="K21" s="26" t="e">
        <f t="shared" si="3"/>
        <v>#DIV/0!</v>
      </c>
    </row>
    <row r="22" spans="1:11" ht="12.75">
      <c r="A22" s="6">
        <v>18</v>
      </c>
      <c r="B22" s="11" t="s">
        <v>45</v>
      </c>
      <c r="C22" s="12">
        <v>19476766</v>
      </c>
      <c r="D22" s="13" t="s">
        <v>32</v>
      </c>
      <c r="E22" s="14" t="s">
        <v>16</v>
      </c>
      <c r="F22" s="15">
        <v>6996</v>
      </c>
      <c r="G22" s="15">
        <v>6051.84</v>
      </c>
      <c r="H22" s="16">
        <f t="shared" si="0"/>
        <v>13047.84</v>
      </c>
      <c r="I22" s="17">
        <f t="shared" si="1"/>
        <v>3179.9999999999995</v>
      </c>
      <c r="J22" s="17">
        <f t="shared" si="2"/>
        <v>1260.8000000000002</v>
      </c>
      <c r="K22" s="18">
        <f t="shared" si="3"/>
        <v>53.61807011735276</v>
      </c>
    </row>
    <row r="23" spans="1:11" ht="12.75">
      <c r="A23" s="6">
        <v>19</v>
      </c>
      <c r="B23" s="11" t="s">
        <v>46</v>
      </c>
      <c r="C23" s="12">
        <v>19748755</v>
      </c>
      <c r="D23" s="13" t="s">
        <v>47</v>
      </c>
      <c r="E23" s="14" t="s">
        <v>16</v>
      </c>
      <c r="F23" s="15">
        <v>5011.6</v>
      </c>
      <c r="G23" s="15">
        <v>5506.13</v>
      </c>
      <c r="H23" s="16">
        <f t="shared" si="0"/>
        <v>10517.73</v>
      </c>
      <c r="I23" s="17">
        <f t="shared" si="1"/>
        <v>2278</v>
      </c>
      <c r="J23" s="17">
        <f t="shared" si="2"/>
        <v>1147.1104166666667</v>
      </c>
      <c r="K23" s="18">
        <f t="shared" si="3"/>
        <v>47.6490649598345</v>
      </c>
    </row>
    <row r="24" spans="1:11" ht="12.75">
      <c r="A24" s="6">
        <v>20</v>
      </c>
      <c r="B24" s="11" t="s">
        <v>48</v>
      </c>
      <c r="C24" s="12">
        <v>19371255</v>
      </c>
      <c r="D24" s="13" t="s">
        <v>49</v>
      </c>
      <c r="E24" s="14" t="s">
        <v>16</v>
      </c>
      <c r="F24" s="15">
        <v>9431.4</v>
      </c>
      <c r="G24" s="15">
        <v>8070.53</v>
      </c>
      <c r="H24" s="16">
        <f t="shared" si="0"/>
        <v>17501.93</v>
      </c>
      <c r="I24" s="17">
        <f t="shared" si="1"/>
        <v>4286.999999999999</v>
      </c>
      <c r="J24" s="17">
        <f t="shared" si="2"/>
        <v>1681.3604166666667</v>
      </c>
      <c r="K24" s="18">
        <f t="shared" si="3"/>
        <v>53.88777123437244</v>
      </c>
    </row>
    <row r="25" spans="1:11" ht="12.75">
      <c r="A25" s="6">
        <v>21</v>
      </c>
      <c r="B25" s="11" t="s">
        <v>50</v>
      </c>
      <c r="C25" s="12">
        <v>20189967</v>
      </c>
      <c r="D25" s="13" t="s">
        <v>51</v>
      </c>
      <c r="E25" s="14" t="s">
        <v>16</v>
      </c>
      <c r="F25" s="15">
        <v>5262.84</v>
      </c>
      <c r="G25" s="15">
        <v>4646.26</v>
      </c>
      <c r="H25" s="16">
        <f t="shared" si="0"/>
        <v>9909.1</v>
      </c>
      <c r="I25" s="17">
        <f t="shared" si="1"/>
        <v>2392.2</v>
      </c>
      <c r="J25" s="17">
        <f t="shared" si="2"/>
        <v>967.9708333333334</v>
      </c>
      <c r="K25" s="18">
        <f t="shared" si="3"/>
        <v>53.11118063194437</v>
      </c>
    </row>
    <row r="26" spans="1:11" ht="12.75">
      <c r="A26" s="6">
        <v>22</v>
      </c>
      <c r="B26" s="11" t="s">
        <v>52</v>
      </c>
      <c r="C26" s="12">
        <v>19748747</v>
      </c>
      <c r="D26" s="13" t="s">
        <v>24</v>
      </c>
      <c r="E26" s="14" t="s">
        <v>16</v>
      </c>
      <c r="F26" s="15">
        <v>8583.3</v>
      </c>
      <c r="G26" s="15">
        <v>6504.05</v>
      </c>
      <c r="H26" s="16">
        <f t="shared" si="0"/>
        <v>15087.349999999999</v>
      </c>
      <c r="I26" s="17">
        <f t="shared" si="1"/>
        <v>3901.4999999999995</v>
      </c>
      <c r="J26" s="17">
        <f t="shared" si="2"/>
        <v>1355.0104166666667</v>
      </c>
      <c r="K26" s="18">
        <f t="shared" si="3"/>
        <v>56.890706452756774</v>
      </c>
    </row>
    <row r="27" spans="1:11" ht="12.75">
      <c r="A27" s="6">
        <v>23</v>
      </c>
      <c r="B27" s="11" t="s">
        <v>53</v>
      </c>
      <c r="C27" s="12">
        <v>19640353</v>
      </c>
      <c r="D27" s="13" t="s">
        <v>15</v>
      </c>
      <c r="E27" s="14" t="s">
        <v>16</v>
      </c>
      <c r="F27" s="15">
        <v>4936.8</v>
      </c>
      <c r="G27" s="15">
        <v>3733.25</v>
      </c>
      <c r="H27" s="16">
        <f t="shared" si="0"/>
        <v>8670.05</v>
      </c>
      <c r="I27" s="17">
        <f t="shared" si="1"/>
        <v>2244</v>
      </c>
      <c r="J27" s="17">
        <f t="shared" si="2"/>
        <v>777.7604166666667</v>
      </c>
      <c r="K27" s="18">
        <f t="shared" si="3"/>
        <v>56.94084809199486</v>
      </c>
    </row>
    <row r="28" spans="1:11" ht="12.75">
      <c r="A28" s="6">
        <v>24</v>
      </c>
      <c r="B28" s="11" t="s">
        <v>54</v>
      </c>
      <c r="C28" s="12">
        <v>20245331</v>
      </c>
      <c r="D28" s="13" t="s">
        <v>24</v>
      </c>
      <c r="E28" s="14" t="s">
        <v>16</v>
      </c>
      <c r="F28" s="15">
        <v>5575.9</v>
      </c>
      <c r="G28" s="15">
        <v>6026.06</v>
      </c>
      <c r="H28" s="16">
        <f t="shared" si="0"/>
        <v>11601.96</v>
      </c>
      <c r="I28" s="17">
        <f t="shared" si="1"/>
        <v>2534.4999999999995</v>
      </c>
      <c r="J28" s="17">
        <f t="shared" si="2"/>
        <v>1255.4291666666668</v>
      </c>
      <c r="K28" s="18">
        <f t="shared" si="3"/>
        <v>48.059982968395</v>
      </c>
    </row>
    <row r="29" spans="1:11" ht="12.75">
      <c r="A29" s="6">
        <v>25</v>
      </c>
      <c r="B29" s="11" t="s">
        <v>55</v>
      </c>
      <c r="C29" s="12">
        <v>20245340</v>
      </c>
      <c r="D29" s="13" t="s">
        <v>22</v>
      </c>
      <c r="E29" s="14" t="s">
        <v>16</v>
      </c>
      <c r="F29" s="15">
        <v>5534.1</v>
      </c>
      <c r="G29" s="15">
        <v>5975.71</v>
      </c>
      <c r="H29" s="16">
        <f t="shared" si="0"/>
        <v>11509.810000000001</v>
      </c>
      <c r="I29" s="17">
        <f t="shared" si="1"/>
        <v>2515.5</v>
      </c>
      <c r="J29" s="17">
        <f t="shared" si="2"/>
        <v>1244.9395833333333</v>
      </c>
      <c r="K29" s="18">
        <f t="shared" si="3"/>
        <v>48.08159300631374</v>
      </c>
    </row>
    <row r="30" spans="1:11" ht="12.75">
      <c r="A30" s="6">
        <v>26</v>
      </c>
      <c r="B30" s="11" t="s">
        <v>56</v>
      </c>
      <c r="C30" s="12">
        <v>36371840</v>
      </c>
      <c r="D30" s="13" t="s">
        <v>15</v>
      </c>
      <c r="E30" s="14" t="s">
        <v>16</v>
      </c>
      <c r="F30" s="15">
        <v>6534</v>
      </c>
      <c r="G30" s="15">
        <v>6807.02</v>
      </c>
      <c r="H30" s="16">
        <f t="shared" si="0"/>
        <v>13341.02</v>
      </c>
      <c r="I30" s="17">
        <f t="shared" si="1"/>
        <v>2969.9999999999995</v>
      </c>
      <c r="J30" s="17">
        <f t="shared" si="2"/>
        <v>1418.1291666666668</v>
      </c>
      <c r="K30" s="18">
        <f t="shared" si="3"/>
        <v>48.97676489503801</v>
      </c>
    </row>
    <row r="31" spans="1:11" ht="12.75">
      <c r="A31" s="6">
        <v>27</v>
      </c>
      <c r="B31" s="11" t="s">
        <v>57</v>
      </c>
      <c r="C31" s="12">
        <v>20244921</v>
      </c>
      <c r="D31" s="13" t="s">
        <v>58</v>
      </c>
      <c r="E31" s="14" t="s">
        <v>16</v>
      </c>
      <c r="F31" s="15">
        <v>6226</v>
      </c>
      <c r="G31" s="15">
        <v>6802.56</v>
      </c>
      <c r="H31" s="16">
        <f t="shared" si="0"/>
        <v>13028.560000000001</v>
      </c>
      <c r="I31" s="17">
        <f t="shared" si="1"/>
        <v>2829.9999999999995</v>
      </c>
      <c r="J31" s="17">
        <f t="shared" si="2"/>
        <v>1417.2</v>
      </c>
      <c r="K31" s="18">
        <f t="shared" si="3"/>
        <v>47.78732262045843</v>
      </c>
    </row>
    <row r="32" spans="1:11" ht="12.75">
      <c r="A32" s="6">
        <v>28</v>
      </c>
      <c r="B32" s="11" t="s">
        <v>59</v>
      </c>
      <c r="C32" s="12">
        <v>19576765</v>
      </c>
      <c r="D32" s="13" t="s">
        <v>32</v>
      </c>
      <c r="E32" s="14" t="s">
        <v>16</v>
      </c>
      <c r="F32" s="15">
        <v>7301.8</v>
      </c>
      <c r="G32" s="15">
        <v>7242.19</v>
      </c>
      <c r="H32" s="16">
        <f t="shared" si="0"/>
        <v>14543.99</v>
      </c>
      <c r="I32" s="17">
        <f t="shared" si="1"/>
        <v>3319</v>
      </c>
      <c r="J32" s="17">
        <f t="shared" si="2"/>
        <v>1508.7895833333332</v>
      </c>
      <c r="K32" s="18">
        <f t="shared" si="3"/>
        <v>50.20493000889027</v>
      </c>
    </row>
    <row r="33" spans="1:11" ht="12.75">
      <c r="A33" s="6">
        <v>29</v>
      </c>
      <c r="B33" s="11" t="s">
        <v>60</v>
      </c>
      <c r="C33" s="12">
        <v>20451854</v>
      </c>
      <c r="D33" s="13" t="s">
        <v>61</v>
      </c>
      <c r="E33" s="14" t="s">
        <v>16</v>
      </c>
      <c r="F33" s="15">
        <v>7253.4</v>
      </c>
      <c r="G33" s="15">
        <v>6953.95</v>
      </c>
      <c r="H33" s="16">
        <f t="shared" si="0"/>
        <v>14207.349999999999</v>
      </c>
      <c r="I33" s="17">
        <f t="shared" si="1"/>
        <v>3296.9999999999995</v>
      </c>
      <c r="J33" s="17">
        <f t="shared" si="2"/>
        <v>1448.7395833333333</v>
      </c>
      <c r="K33" s="18">
        <f t="shared" si="3"/>
        <v>51.05385592668584</v>
      </c>
    </row>
    <row r="34" spans="1:11" ht="12.75">
      <c r="A34" s="6">
        <v>30</v>
      </c>
      <c r="B34" s="11" t="s">
        <v>62</v>
      </c>
      <c r="C34" s="12">
        <v>14419484</v>
      </c>
      <c r="D34" s="13" t="s">
        <v>36</v>
      </c>
      <c r="E34" s="14" t="s">
        <v>16</v>
      </c>
      <c r="F34" s="15">
        <v>11048.4</v>
      </c>
      <c r="G34" s="15">
        <v>9172.9</v>
      </c>
      <c r="H34" s="16">
        <f t="shared" si="0"/>
        <v>20221.3</v>
      </c>
      <c r="I34" s="17">
        <f t="shared" si="1"/>
        <v>5021.999999999999</v>
      </c>
      <c r="J34" s="17">
        <f t="shared" si="2"/>
        <v>1911.0208333333333</v>
      </c>
      <c r="K34" s="18">
        <f t="shared" si="3"/>
        <v>54.637436762225974</v>
      </c>
    </row>
    <row r="35" spans="1:11" ht="12.75">
      <c r="A35" s="6">
        <v>31</v>
      </c>
      <c r="B35" s="11" t="s">
        <v>63</v>
      </c>
      <c r="C35" s="12">
        <v>19478490</v>
      </c>
      <c r="D35" s="13" t="s">
        <v>32</v>
      </c>
      <c r="E35" s="14" t="s">
        <v>16</v>
      </c>
      <c r="F35" s="15">
        <v>8602.44</v>
      </c>
      <c r="G35" s="15">
        <v>8039.52</v>
      </c>
      <c r="H35" s="16">
        <f t="shared" si="0"/>
        <v>16641.96</v>
      </c>
      <c r="I35" s="17">
        <f t="shared" si="1"/>
        <v>3910.2</v>
      </c>
      <c r="J35" s="17">
        <f t="shared" si="2"/>
        <v>1674.9</v>
      </c>
      <c r="K35" s="18">
        <f t="shared" si="3"/>
        <v>51.691267134400036</v>
      </c>
    </row>
    <row r="36" spans="1:11" ht="12.75">
      <c r="A36" s="6">
        <v>32</v>
      </c>
      <c r="B36" s="19" t="s">
        <v>64</v>
      </c>
      <c r="C36" s="20">
        <v>20451684</v>
      </c>
      <c r="D36" s="21"/>
      <c r="E36" s="22"/>
      <c r="F36" s="23"/>
      <c r="G36" s="23"/>
      <c r="H36" s="24">
        <f t="shared" si="0"/>
        <v>0</v>
      </c>
      <c r="I36" s="25">
        <f t="shared" si="1"/>
        <v>0</v>
      </c>
      <c r="J36" s="25">
        <f t="shared" si="2"/>
        <v>0</v>
      </c>
      <c r="K36" s="26" t="e">
        <f t="shared" si="3"/>
        <v>#DIV/0!</v>
      </c>
    </row>
    <row r="37" spans="1:11" ht="12.75">
      <c r="A37" s="6">
        <v>33</v>
      </c>
      <c r="B37" s="11" t="s">
        <v>65</v>
      </c>
      <c r="C37" s="12">
        <v>19576358</v>
      </c>
      <c r="D37" s="13" t="s">
        <v>24</v>
      </c>
      <c r="E37" s="14" t="s">
        <v>16</v>
      </c>
      <c r="F37" s="15">
        <v>5858.16</v>
      </c>
      <c r="G37" s="15">
        <v>6256.56</v>
      </c>
      <c r="H37" s="16">
        <f aca="true" t="shared" si="4" ref="H37:H68">SUM(F37:G37)</f>
        <v>12114.720000000001</v>
      </c>
      <c r="I37" s="17">
        <f aca="true" t="shared" si="5" ref="I37:I68">F37/2.2</f>
        <v>2662.7999999999997</v>
      </c>
      <c r="J37" s="17">
        <f aca="true" t="shared" si="6" ref="J37:J68">G37/4.8</f>
        <v>1303.45</v>
      </c>
      <c r="K37" s="18">
        <f aca="true" t="shared" si="7" ref="K37:K68">F37*100/H37</f>
        <v>48.35571932326954</v>
      </c>
    </row>
    <row r="38" spans="1:11" ht="12.75">
      <c r="A38" s="6">
        <v>34</v>
      </c>
      <c r="B38" s="11" t="s">
        <v>66</v>
      </c>
      <c r="C38" s="12">
        <v>20163037</v>
      </c>
      <c r="D38" s="13" t="s">
        <v>67</v>
      </c>
      <c r="E38" s="14" t="s">
        <v>16</v>
      </c>
      <c r="F38" s="15">
        <v>4578.75</v>
      </c>
      <c r="G38" s="15">
        <v>4971.94</v>
      </c>
      <c r="H38" s="16">
        <f t="shared" si="4"/>
        <v>9550.689999999999</v>
      </c>
      <c r="I38" s="17">
        <f t="shared" si="5"/>
        <v>2081.25</v>
      </c>
      <c r="J38" s="17">
        <f t="shared" si="6"/>
        <v>1035.8208333333332</v>
      </c>
      <c r="K38" s="18">
        <f t="shared" si="7"/>
        <v>47.941562337380866</v>
      </c>
    </row>
    <row r="39" spans="1:11" ht="12.75">
      <c r="A39" s="6">
        <v>35</v>
      </c>
      <c r="B39" s="11" t="s">
        <v>68</v>
      </c>
      <c r="C39" s="12">
        <v>19476510</v>
      </c>
      <c r="D39" s="13" t="s">
        <v>24</v>
      </c>
      <c r="E39" s="14" t="s">
        <v>16</v>
      </c>
      <c r="F39" s="15">
        <v>5287.7</v>
      </c>
      <c r="G39" s="15">
        <v>4428.29</v>
      </c>
      <c r="H39" s="16">
        <f t="shared" si="4"/>
        <v>9715.99</v>
      </c>
      <c r="I39" s="17">
        <f t="shared" si="5"/>
        <v>2403.4999999999995</v>
      </c>
      <c r="J39" s="17">
        <f t="shared" si="6"/>
        <v>922.5604166666667</v>
      </c>
      <c r="K39" s="18">
        <f t="shared" si="7"/>
        <v>54.42265790722304</v>
      </c>
    </row>
    <row r="40" spans="1:11" ht="12.75">
      <c r="A40" s="6">
        <v>36</v>
      </c>
      <c r="B40" s="11" t="s">
        <v>69</v>
      </c>
      <c r="C40" s="12">
        <v>20245323</v>
      </c>
      <c r="D40" s="13" t="s">
        <v>32</v>
      </c>
      <c r="E40" s="14" t="s">
        <v>16</v>
      </c>
      <c r="F40" s="15">
        <v>7811.1</v>
      </c>
      <c r="G40" s="15">
        <v>7533.46</v>
      </c>
      <c r="H40" s="16">
        <f t="shared" si="4"/>
        <v>15344.560000000001</v>
      </c>
      <c r="I40" s="17">
        <f t="shared" si="5"/>
        <v>3550.5</v>
      </c>
      <c r="J40" s="17">
        <f t="shared" si="6"/>
        <v>1569.4708333333333</v>
      </c>
      <c r="K40" s="18">
        <f t="shared" si="7"/>
        <v>50.904685439009</v>
      </c>
    </row>
    <row r="41" spans="1:11" ht="12.75">
      <c r="A41" s="6">
        <v>37</v>
      </c>
      <c r="B41" s="11" t="s">
        <v>70</v>
      </c>
      <c r="C41" s="12">
        <v>19477982</v>
      </c>
      <c r="D41" s="13" t="s">
        <v>15</v>
      </c>
      <c r="E41" s="14" t="s">
        <v>16</v>
      </c>
      <c r="F41" s="15">
        <v>6733.32</v>
      </c>
      <c r="G41" s="15">
        <v>6215.95</v>
      </c>
      <c r="H41" s="16">
        <f t="shared" si="4"/>
        <v>12949.27</v>
      </c>
      <c r="I41" s="17">
        <f t="shared" si="5"/>
        <v>3060.5999999999995</v>
      </c>
      <c r="J41" s="17">
        <f t="shared" si="6"/>
        <v>1294.9895833333333</v>
      </c>
      <c r="K41" s="18">
        <f t="shared" si="7"/>
        <v>51.99768017811042</v>
      </c>
    </row>
    <row r="42" spans="1:11" ht="12.75">
      <c r="A42" s="6">
        <v>38</v>
      </c>
      <c r="B42" s="11" t="s">
        <v>71</v>
      </c>
      <c r="C42" s="12">
        <v>19372064</v>
      </c>
      <c r="D42" s="13" t="s">
        <v>72</v>
      </c>
      <c r="E42" s="14" t="s">
        <v>16</v>
      </c>
      <c r="F42" s="15">
        <v>6339.96</v>
      </c>
      <c r="G42" s="15">
        <v>7160.5</v>
      </c>
      <c r="H42" s="16">
        <f t="shared" si="4"/>
        <v>13500.46</v>
      </c>
      <c r="I42" s="17">
        <f t="shared" si="5"/>
        <v>2881.7999999999997</v>
      </c>
      <c r="J42" s="17">
        <f t="shared" si="6"/>
        <v>1491.7708333333335</v>
      </c>
      <c r="K42" s="18">
        <f t="shared" si="7"/>
        <v>46.96106651180775</v>
      </c>
    </row>
    <row r="43" spans="1:11" ht="12.75">
      <c r="A43" s="6">
        <v>39</v>
      </c>
      <c r="B43" s="11" t="s">
        <v>73</v>
      </c>
      <c r="C43" s="12">
        <v>19266357</v>
      </c>
      <c r="D43" s="13" t="s">
        <v>74</v>
      </c>
      <c r="E43" s="14" t="s">
        <v>16</v>
      </c>
      <c r="F43" s="15">
        <v>2874.96</v>
      </c>
      <c r="G43" s="15">
        <v>2850.82</v>
      </c>
      <c r="H43" s="16">
        <f t="shared" si="4"/>
        <v>5725.780000000001</v>
      </c>
      <c r="I43" s="17">
        <f t="shared" si="5"/>
        <v>1306.8</v>
      </c>
      <c r="J43" s="17">
        <f t="shared" si="6"/>
        <v>593.9208333333333</v>
      </c>
      <c r="K43" s="18">
        <f t="shared" si="7"/>
        <v>50.21080097384111</v>
      </c>
    </row>
    <row r="44" spans="1:11" ht="12.75">
      <c r="A44" s="6">
        <v>40</v>
      </c>
      <c r="B44" s="11" t="s">
        <v>75</v>
      </c>
      <c r="C44" s="12">
        <v>19640507</v>
      </c>
      <c r="D44" s="13" t="s">
        <v>15</v>
      </c>
      <c r="E44" s="14" t="s">
        <v>16</v>
      </c>
      <c r="F44" s="15">
        <v>7564.92</v>
      </c>
      <c r="G44" s="15">
        <v>9839.71</v>
      </c>
      <c r="H44" s="16">
        <f t="shared" si="4"/>
        <v>17404.629999999997</v>
      </c>
      <c r="I44" s="17">
        <f t="shared" si="5"/>
        <v>3438.6</v>
      </c>
      <c r="J44" s="17">
        <f t="shared" si="6"/>
        <v>2049.9395833333333</v>
      </c>
      <c r="K44" s="18">
        <f t="shared" si="7"/>
        <v>43.46498604107069</v>
      </c>
    </row>
    <row r="45" spans="1:11" ht="12.75">
      <c r="A45" s="6">
        <v>41</v>
      </c>
      <c r="B45" s="11" t="s">
        <v>76</v>
      </c>
      <c r="C45" s="12">
        <v>21149642</v>
      </c>
      <c r="D45" s="13" t="s">
        <v>77</v>
      </c>
      <c r="E45" s="14" t="s">
        <v>16</v>
      </c>
      <c r="F45" s="15">
        <v>7228.32</v>
      </c>
      <c r="G45" s="15">
        <v>5679.41</v>
      </c>
      <c r="H45" s="16">
        <f t="shared" si="4"/>
        <v>12907.73</v>
      </c>
      <c r="I45" s="17">
        <f t="shared" si="5"/>
        <v>3285.5999999999995</v>
      </c>
      <c r="J45" s="17">
        <f t="shared" si="6"/>
        <v>1183.2104166666668</v>
      </c>
      <c r="K45" s="18">
        <f t="shared" si="7"/>
        <v>55.99993182379861</v>
      </c>
    </row>
    <row r="46" spans="1:11" ht="12.75">
      <c r="A46" s="6">
        <v>42</v>
      </c>
      <c r="B46" s="11" t="s">
        <v>78</v>
      </c>
      <c r="C46" s="12">
        <v>19748836</v>
      </c>
      <c r="D46" s="13" t="s">
        <v>79</v>
      </c>
      <c r="E46" s="14" t="s">
        <v>16</v>
      </c>
      <c r="F46" s="15">
        <v>7619.04</v>
      </c>
      <c r="G46" s="15">
        <v>6003.84</v>
      </c>
      <c r="H46" s="16">
        <f t="shared" si="4"/>
        <v>13622.880000000001</v>
      </c>
      <c r="I46" s="17">
        <f t="shared" si="5"/>
        <v>3463.2</v>
      </c>
      <c r="J46" s="17">
        <f t="shared" si="6"/>
        <v>1250.8000000000002</v>
      </c>
      <c r="K46" s="18">
        <f t="shared" si="7"/>
        <v>55.92826186533244</v>
      </c>
    </row>
    <row r="47" spans="1:11" ht="12.75">
      <c r="A47" s="6">
        <v>43</v>
      </c>
      <c r="B47" s="11" t="s">
        <v>80</v>
      </c>
      <c r="C47" s="12">
        <v>20245307</v>
      </c>
      <c r="D47" s="13" t="s">
        <v>22</v>
      </c>
      <c r="E47" s="14" t="s">
        <v>16</v>
      </c>
      <c r="F47" s="15">
        <v>4972.44</v>
      </c>
      <c r="G47" s="15">
        <v>5415.65</v>
      </c>
      <c r="H47" s="16">
        <f t="shared" si="4"/>
        <v>10388.09</v>
      </c>
      <c r="I47" s="17">
        <f t="shared" si="5"/>
        <v>2260.2</v>
      </c>
      <c r="J47" s="17">
        <f t="shared" si="6"/>
        <v>1128.2604166666667</v>
      </c>
      <c r="K47" s="18">
        <f t="shared" si="7"/>
        <v>47.8667396990207</v>
      </c>
    </row>
    <row r="48" spans="1:11" ht="12.75">
      <c r="A48" s="6">
        <v>44</v>
      </c>
      <c r="B48" s="11" t="s">
        <v>81</v>
      </c>
      <c r="C48" s="12">
        <v>19370004</v>
      </c>
      <c r="D48" s="13" t="s">
        <v>82</v>
      </c>
      <c r="E48" s="14" t="s">
        <v>16</v>
      </c>
      <c r="F48" s="15">
        <v>9618.84</v>
      </c>
      <c r="G48" s="15">
        <v>8062.22</v>
      </c>
      <c r="H48" s="16">
        <f t="shared" si="4"/>
        <v>17681.06</v>
      </c>
      <c r="I48" s="17">
        <f t="shared" si="5"/>
        <v>4372.2</v>
      </c>
      <c r="J48" s="17">
        <f t="shared" si="6"/>
        <v>1679.6291666666668</v>
      </c>
      <c r="K48" s="18">
        <f t="shared" si="7"/>
        <v>54.40194196501793</v>
      </c>
    </row>
    <row r="49" spans="1:11" ht="12.75">
      <c r="A49" s="6">
        <v>45</v>
      </c>
      <c r="B49" s="11" t="s">
        <v>83</v>
      </c>
      <c r="C49" s="12">
        <v>20451722</v>
      </c>
      <c r="D49" s="13" t="s">
        <v>24</v>
      </c>
      <c r="E49" s="14" t="s">
        <v>16</v>
      </c>
      <c r="F49" s="15">
        <v>8774.04</v>
      </c>
      <c r="G49" s="15">
        <v>10012.9</v>
      </c>
      <c r="H49" s="16">
        <f t="shared" si="4"/>
        <v>18786.940000000002</v>
      </c>
      <c r="I49" s="17">
        <f t="shared" si="5"/>
        <v>3988.2000000000003</v>
      </c>
      <c r="J49" s="17">
        <f t="shared" si="6"/>
        <v>2086.0208333333335</v>
      </c>
      <c r="K49" s="18">
        <f t="shared" si="7"/>
        <v>46.70286912078284</v>
      </c>
    </row>
    <row r="50" spans="1:11" ht="12.75">
      <c r="A50" s="6">
        <v>46</v>
      </c>
      <c r="B50" s="11" t="s">
        <v>84</v>
      </c>
      <c r="C50" s="12">
        <v>19476715</v>
      </c>
      <c r="D50" s="13" t="s">
        <v>49</v>
      </c>
      <c r="E50" s="14" t="s">
        <v>16</v>
      </c>
      <c r="F50" s="15">
        <v>9101.4</v>
      </c>
      <c r="G50" s="15">
        <v>7807.78</v>
      </c>
      <c r="H50" s="16">
        <f t="shared" si="4"/>
        <v>16909.18</v>
      </c>
      <c r="I50" s="17">
        <f t="shared" si="5"/>
        <v>4136.999999999999</v>
      </c>
      <c r="J50" s="17">
        <f t="shared" si="6"/>
        <v>1626.6208333333334</v>
      </c>
      <c r="K50" s="18">
        <f t="shared" si="7"/>
        <v>53.825200275826504</v>
      </c>
    </row>
    <row r="51" spans="1:11" ht="12.75">
      <c r="A51" s="6">
        <v>47</v>
      </c>
      <c r="B51" s="11" t="s">
        <v>85</v>
      </c>
      <c r="C51" s="12">
        <v>19260311</v>
      </c>
      <c r="D51" s="13" t="s">
        <v>51</v>
      </c>
      <c r="E51" s="14" t="s">
        <v>16</v>
      </c>
      <c r="F51" s="15">
        <v>8306.76</v>
      </c>
      <c r="G51" s="15">
        <v>8109.55</v>
      </c>
      <c r="H51" s="16">
        <f t="shared" si="4"/>
        <v>16416.31</v>
      </c>
      <c r="I51" s="17">
        <f t="shared" si="5"/>
        <v>3775.7999999999997</v>
      </c>
      <c r="J51" s="17">
        <f t="shared" si="6"/>
        <v>1689.4895833333335</v>
      </c>
      <c r="K51" s="18">
        <f t="shared" si="7"/>
        <v>50.60065264362088</v>
      </c>
    </row>
    <row r="52" spans="1:11" ht="12.75">
      <c r="A52" s="6">
        <v>48</v>
      </c>
      <c r="B52" s="11" t="s">
        <v>86</v>
      </c>
      <c r="C52" s="12">
        <v>19478279</v>
      </c>
      <c r="D52" s="13" t="s">
        <v>49</v>
      </c>
      <c r="E52" s="14" t="s">
        <v>16</v>
      </c>
      <c r="F52" s="15">
        <v>6590.1</v>
      </c>
      <c r="G52" s="15">
        <v>6518.16</v>
      </c>
      <c r="H52" s="16">
        <f t="shared" si="4"/>
        <v>13108.26</v>
      </c>
      <c r="I52" s="17">
        <f t="shared" si="5"/>
        <v>2995.5</v>
      </c>
      <c r="J52" s="17">
        <f t="shared" si="6"/>
        <v>1357.95</v>
      </c>
      <c r="K52" s="18">
        <f t="shared" si="7"/>
        <v>50.274407129550376</v>
      </c>
    </row>
    <row r="53" spans="1:11" ht="12.75">
      <c r="A53" s="6">
        <v>49</v>
      </c>
      <c r="B53" s="11" t="s">
        <v>87</v>
      </c>
      <c r="C53" s="12">
        <v>20451773</v>
      </c>
      <c r="D53" s="13" t="s">
        <v>88</v>
      </c>
      <c r="E53" s="14" t="s">
        <v>16</v>
      </c>
      <c r="F53" s="15">
        <v>5075.4</v>
      </c>
      <c r="G53" s="15">
        <v>7164.77</v>
      </c>
      <c r="H53" s="16">
        <f t="shared" si="4"/>
        <v>12240.17</v>
      </c>
      <c r="I53" s="17">
        <f t="shared" si="5"/>
        <v>2306.9999999999995</v>
      </c>
      <c r="J53" s="17">
        <f t="shared" si="6"/>
        <v>1492.6604166666668</v>
      </c>
      <c r="K53" s="18">
        <f t="shared" si="7"/>
        <v>41.4651103701991</v>
      </c>
    </row>
    <row r="54" spans="1:11" ht="12.75">
      <c r="A54" s="6">
        <v>50</v>
      </c>
      <c r="B54" s="11" t="s">
        <v>89</v>
      </c>
      <c r="C54" s="12">
        <v>19252416</v>
      </c>
      <c r="D54" s="13" t="s">
        <v>67</v>
      </c>
      <c r="E54" s="14" t="s">
        <v>16</v>
      </c>
      <c r="F54" s="15">
        <v>5590.2</v>
      </c>
      <c r="G54" s="15">
        <v>4921.3</v>
      </c>
      <c r="H54" s="16">
        <f t="shared" si="4"/>
        <v>10511.5</v>
      </c>
      <c r="I54" s="17">
        <f t="shared" si="5"/>
        <v>2540.9999999999995</v>
      </c>
      <c r="J54" s="17">
        <f t="shared" si="6"/>
        <v>1025.2708333333335</v>
      </c>
      <c r="K54" s="18">
        <f t="shared" si="7"/>
        <v>53.181753317794794</v>
      </c>
    </row>
    <row r="55" spans="1:11" ht="12.75">
      <c r="A55" s="6">
        <v>51</v>
      </c>
      <c r="B55" s="11" t="s">
        <v>90</v>
      </c>
      <c r="C55" s="12">
        <v>19477028</v>
      </c>
      <c r="D55" s="13" t="s">
        <v>22</v>
      </c>
      <c r="E55" s="14" t="s">
        <v>16</v>
      </c>
      <c r="F55" s="15">
        <v>5197.5</v>
      </c>
      <c r="G55" s="15">
        <v>5300.78</v>
      </c>
      <c r="H55" s="16">
        <f t="shared" si="4"/>
        <v>10498.279999999999</v>
      </c>
      <c r="I55" s="17">
        <f t="shared" si="5"/>
        <v>2362.5</v>
      </c>
      <c r="J55" s="17">
        <f t="shared" si="6"/>
        <v>1104.3291666666667</v>
      </c>
      <c r="K55" s="18">
        <f t="shared" si="7"/>
        <v>49.50810989990742</v>
      </c>
    </row>
    <row r="56" spans="1:11" ht="12.75">
      <c r="A56" s="6">
        <v>52</v>
      </c>
      <c r="B56" s="11" t="s">
        <v>91</v>
      </c>
      <c r="C56" s="12">
        <v>19317400</v>
      </c>
      <c r="D56" s="13" t="s">
        <v>24</v>
      </c>
      <c r="E56" s="14" t="s">
        <v>16</v>
      </c>
      <c r="F56" s="15">
        <v>7262.64</v>
      </c>
      <c r="G56" s="15">
        <v>5279.09</v>
      </c>
      <c r="H56" s="16">
        <f t="shared" si="4"/>
        <v>12541.73</v>
      </c>
      <c r="I56" s="17">
        <f t="shared" si="5"/>
        <v>3301.2</v>
      </c>
      <c r="J56" s="17">
        <f t="shared" si="6"/>
        <v>1099.8104166666667</v>
      </c>
      <c r="K56" s="18">
        <f t="shared" si="7"/>
        <v>57.90780059848203</v>
      </c>
    </row>
    <row r="57" spans="1:11" ht="12.75">
      <c r="A57" s="6">
        <v>53</v>
      </c>
      <c r="B57" s="11" t="s">
        <v>92</v>
      </c>
      <c r="C57" s="12">
        <v>19370110</v>
      </c>
      <c r="D57" s="13" t="s">
        <v>93</v>
      </c>
      <c r="E57" s="14" t="s">
        <v>16</v>
      </c>
      <c r="F57" s="15">
        <v>8937.72</v>
      </c>
      <c r="G57" s="15">
        <v>9150.62</v>
      </c>
      <c r="H57" s="16">
        <f t="shared" si="4"/>
        <v>18088.34</v>
      </c>
      <c r="I57" s="17">
        <f t="shared" si="5"/>
        <v>4062.5999999999995</v>
      </c>
      <c r="J57" s="17">
        <f t="shared" si="6"/>
        <v>1906.3791666666668</v>
      </c>
      <c r="K57" s="18">
        <f t="shared" si="7"/>
        <v>49.41149934156478</v>
      </c>
    </row>
    <row r="58" spans="1:11" ht="12.75">
      <c r="A58" s="6">
        <v>54</v>
      </c>
      <c r="B58" s="11" t="s">
        <v>94</v>
      </c>
      <c r="C58" s="12">
        <v>20335302</v>
      </c>
      <c r="D58" s="13" t="s">
        <v>93</v>
      </c>
      <c r="E58" s="14" t="s">
        <v>16</v>
      </c>
      <c r="F58" s="15">
        <v>5841</v>
      </c>
      <c r="G58" s="15">
        <v>8676.38</v>
      </c>
      <c r="H58" s="16">
        <f t="shared" si="4"/>
        <v>14517.38</v>
      </c>
      <c r="I58" s="17">
        <f t="shared" si="5"/>
        <v>2655</v>
      </c>
      <c r="J58" s="17">
        <f t="shared" si="6"/>
        <v>1807.5791666666667</v>
      </c>
      <c r="K58" s="18">
        <f t="shared" si="7"/>
        <v>40.23453267738394</v>
      </c>
    </row>
    <row r="59" spans="1:11" ht="12.75">
      <c r="A59" s="6">
        <v>55</v>
      </c>
      <c r="B59" s="11" t="s">
        <v>95</v>
      </c>
      <c r="C59" s="12">
        <v>19640795</v>
      </c>
      <c r="D59" s="13" t="s">
        <v>15</v>
      </c>
      <c r="E59" s="14" t="s">
        <v>16</v>
      </c>
      <c r="F59" s="15">
        <v>10306.56</v>
      </c>
      <c r="G59" s="15">
        <v>8342.45</v>
      </c>
      <c r="H59" s="16">
        <f t="shared" si="4"/>
        <v>18649.010000000002</v>
      </c>
      <c r="I59" s="17">
        <f t="shared" si="5"/>
        <v>4684.799999999999</v>
      </c>
      <c r="J59" s="17">
        <f t="shared" si="6"/>
        <v>1738.010416666667</v>
      </c>
      <c r="K59" s="18">
        <f t="shared" si="7"/>
        <v>55.265989990889594</v>
      </c>
    </row>
    <row r="60" spans="1:11" ht="12.75">
      <c r="A60" s="6">
        <v>56</v>
      </c>
      <c r="B60" s="11" t="s">
        <v>96</v>
      </c>
      <c r="C60" s="12">
        <v>20570219</v>
      </c>
      <c r="D60" s="13" t="s">
        <v>22</v>
      </c>
      <c r="E60" s="14" t="s">
        <v>16</v>
      </c>
      <c r="F60" s="15">
        <v>7964.88</v>
      </c>
      <c r="G60" s="15">
        <v>7634.98</v>
      </c>
      <c r="H60" s="16">
        <f t="shared" si="4"/>
        <v>15599.86</v>
      </c>
      <c r="I60" s="17">
        <f t="shared" si="5"/>
        <v>3620.3999999999996</v>
      </c>
      <c r="J60" s="17">
        <f t="shared" si="6"/>
        <v>1590.6208333333334</v>
      </c>
      <c r="K60" s="18">
        <f t="shared" si="7"/>
        <v>51.05738128419101</v>
      </c>
    </row>
    <row r="61" spans="1:11" ht="12.75">
      <c r="A61" s="6">
        <v>57</v>
      </c>
      <c r="B61" s="11" t="s">
        <v>97</v>
      </c>
      <c r="C61" s="12">
        <v>19640744</v>
      </c>
      <c r="D61" s="13" t="s">
        <v>93</v>
      </c>
      <c r="E61" s="14" t="s">
        <v>16</v>
      </c>
      <c r="F61" s="15">
        <v>5384.5</v>
      </c>
      <c r="G61" s="15">
        <v>6236.5</v>
      </c>
      <c r="H61" s="16">
        <f t="shared" si="4"/>
        <v>11621</v>
      </c>
      <c r="I61" s="17">
        <f t="shared" si="5"/>
        <v>2447.5</v>
      </c>
      <c r="J61" s="17">
        <f t="shared" si="6"/>
        <v>1299.2708333333335</v>
      </c>
      <c r="K61" s="18">
        <f t="shared" si="7"/>
        <v>46.33422252818174</v>
      </c>
    </row>
    <row r="62" spans="1:11" ht="12.75">
      <c r="A62" s="6">
        <v>58</v>
      </c>
      <c r="B62" s="11" t="s">
        <v>98</v>
      </c>
      <c r="C62" s="12">
        <v>19640779</v>
      </c>
      <c r="D62" s="13" t="s">
        <v>88</v>
      </c>
      <c r="E62" s="14" t="s">
        <v>16</v>
      </c>
      <c r="F62" s="15">
        <v>3823.6</v>
      </c>
      <c r="G62" s="15">
        <v>3877.63</v>
      </c>
      <c r="H62" s="16">
        <f t="shared" si="4"/>
        <v>7701.23</v>
      </c>
      <c r="I62" s="17">
        <f t="shared" si="5"/>
        <v>1737.9999999999998</v>
      </c>
      <c r="J62" s="17">
        <f t="shared" si="6"/>
        <v>807.8395833333334</v>
      </c>
      <c r="K62" s="18">
        <f t="shared" si="7"/>
        <v>49.64921187914139</v>
      </c>
    </row>
    <row r="63" spans="1:11" ht="12.75">
      <c r="A63" s="6">
        <v>59</v>
      </c>
      <c r="B63" s="11" t="s">
        <v>99</v>
      </c>
      <c r="C63" s="12">
        <v>20335337</v>
      </c>
      <c r="D63" s="13" t="s">
        <v>34</v>
      </c>
      <c r="E63" s="14" t="s">
        <v>16</v>
      </c>
      <c r="F63" s="15">
        <v>6655</v>
      </c>
      <c r="G63" s="15">
        <v>7535.9</v>
      </c>
      <c r="H63" s="16">
        <f t="shared" si="4"/>
        <v>14190.9</v>
      </c>
      <c r="I63" s="17">
        <f t="shared" si="5"/>
        <v>3024.9999999999995</v>
      </c>
      <c r="J63" s="17">
        <f t="shared" si="6"/>
        <v>1569.9791666666667</v>
      </c>
      <c r="K63" s="18">
        <f t="shared" si="7"/>
        <v>46.896250413997706</v>
      </c>
    </row>
    <row r="64" spans="1:11" ht="12.75">
      <c r="A64" s="6">
        <v>60</v>
      </c>
      <c r="B64" s="11" t="s">
        <v>100</v>
      </c>
      <c r="C64" s="12">
        <v>19371107</v>
      </c>
      <c r="D64" s="13" t="s">
        <v>32</v>
      </c>
      <c r="E64" s="14" t="s">
        <v>16</v>
      </c>
      <c r="F64" s="15">
        <v>5783.8</v>
      </c>
      <c r="G64" s="15">
        <v>4274.83</v>
      </c>
      <c r="H64" s="16">
        <f t="shared" si="4"/>
        <v>10058.630000000001</v>
      </c>
      <c r="I64" s="17">
        <f t="shared" si="5"/>
        <v>2629</v>
      </c>
      <c r="J64" s="17">
        <f t="shared" si="6"/>
        <v>890.5895833333334</v>
      </c>
      <c r="K64" s="18">
        <f t="shared" si="7"/>
        <v>57.50087238520553</v>
      </c>
    </row>
    <row r="65" spans="1:11" ht="12.75">
      <c r="A65" s="6">
        <v>61</v>
      </c>
      <c r="B65" s="11" t="s">
        <v>101</v>
      </c>
      <c r="C65" s="12">
        <v>35797563</v>
      </c>
      <c r="D65" s="13" t="s">
        <v>102</v>
      </c>
      <c r="E65" s="14" t="s">
        <v>16</v>
      </c>
      <c r="F65" s="15">
        <v>8653.92</v>
      </c>
      <c r="G65" s="15">
        <v>9297.5</v>
      </c>
      <c r="H65" s="16">
        <f t="shared" si="4"/>
        <v>17951.42</v>
      </c>
      <c r="I65" s="17">
        <f t="shared" si="5"/>
        <v>3933.6</v>
      </c>
      <c r="J65" s="17">
        <f t="shared" si="6"/>
        <v>1936.9791666666667</v>
      </c>
      <c r="K65" s="18">
        <f t="shared" si="7"/>
        <v>48.207439857125514</v>
      </c>
    </row>
    <row r="66" spans="1:11" ht="12.75">
      <c r="A66" s="6">
        <v>62</v>
      </c>
      <c r="B66" s="11" t="s">
        <v>103</v>
      </c>
      <c r="C66" s="12">
        <v>19414640</v>
      </c>
      <c r="D66" s="13" t="s">
        <v>32</v>
      </c>
      <c r="E66" s="14" t="s">
        <v>16</v>
      </c>
      <c r="F66" s="15">
        <v>4769.6</v>
      </c>
      <c r="G66" s="15">
        <v>5317.06</v>
      </c>
      <c r="H66" s="16">
        <f t="shared" si="4"/>
        <v>10086.66</v>
      </c>
      <c r="I66" s="17">
        <f t="shared" si="5"/>
        <v>2168</v>
      </c>
      <c r="J66" s="17">
        <f t="shared" si="6"/>
        <v>1107.7208333333335</v>
      </c>
      <c r="K66" s="18">
        <f t="shared" si="7"/>
        <v>47.286217637949534</v>
      </c>
    </row>
    <row r="67" spans="1:11" ht="12.75">
      <c r="A67" s="6">
        <v>63</v>
      </c>
      <c r="B67" s="11" t="s">
        <v>104</v>
      </c>
      <c r="C67" s="12">
        <v>19476537</v>
      </c>
      <c r="D67" s="13" t="s">
        <v>34</v>
      </c>
      <c r="E67" s="14" t="s">
        <v>16</v>
      </c>
      <c r="F67" s="15">
        <v>5574.8</v>
      </c>
      <c r="G67" s="15">
        <v>6396.72</v>
      </c>
      <c r="H67" s="16">
        <f t="shared" si="4"/>
        <v>11971.52</v>
      </c>
      <c r="I67" s="17">
        <f t="shared" si="5"/>
        <v>2534</v>
      </c>
      <c r="J67" s="17">
        <f t="shared" si="6"/>
        <v>1332.65</v>
      </c>
      <c r="K67" s="18">
        <f t="shared" si="7"/>
        <v>46.5671861217289</v>
      </c>
    </row>
    <row r="68" spans="1:11" ht="12.75">
      <c r="A68" s="6">
        <v>64</v>
      </c>
      <c r="B68" s="11" t="s">
        <v>105</v>
      </c>
      <c r="C68" s="12">
        <v>19414488</v>
      </c>
      <c r="D68" s="13" t="s">
        <v>106</v>
      </c>
      <c r="E68" s="14" t="s">
        <v>16</v>
      </c>
      <c r="F68" s="15">
        <v>6171</v>
      </c>
      <c r="G68" s="15">
        <v>5245.82</v>
      </c>
      <c r="H68" s="16">
        <f t="shared" si="4"/>
        <v>11416.82</v>
      </c>
      <c r="I68" s="17">
        <f t="shared" si="5"/>
        <v>2805</v>
      </c>
      <c r="J68" s="17">
        <f t="shared" si="6"/>
        <v>1092.8791666666666</v>
      </c>
      <c r="K68" s="18">
        <f t="shared" si="7"/>
        <v>54.05182879295636</v>
      </c>
    </row>
    <row r="69" spans="1:11" ht="12.75">
      <c r="A69" s="6">
        <v>65</v>
      </c>
      <c r="B69" s="11" t="s">
        <v>107</v>
      </c>
      <c r="C69" s="12">
        <v>19414500</v>
      </c>
      <c r="D69" s="13" t="s">
        <v>34</v>
      </c>
      <c r="E69" s="14" t="s">
        <v>16</v>
      </c>
      <c r="F69" s="15">
        <v>5716.7</v>
      </c>
      <c r="G69" s="15">
        <v>5182.27</v>
      </c>
      <c r="H69" s="16">
        <f aca="true" t="shared" si="8" ref="H69:H100">SUM(F69:G69)</f>
        <v>10898.970000000001</v>
      </c>
      <c r="I69" s="17">
        <f aca="true" t="shared" si="9" ref="I69:I100">F69/2.2</f>
        <v>2598.4999999999995</v>
      </c>
      <c r="J69" s="17">
        <f aca="true" t="shared" si="10" ref="J69:J100">G69/4.8</f>
        <v>1079.6395833333336</v>
      </c>
      <c r="K69" s="18">
        <f aca="true" t="shared" si="11" ref="K69:K96">F69*100/H69</f>
        <v>52.45174544016544</v>
      </c>
    </row>
    <row r="70" spans="1:11" ht="12.75">
      <c r="A70" s="6">
        <v>66</v>
      </c>
      <c r="B70" s="11" t="s">
        <v>108</v>
      </c>
      <c r="C70" s="12">
        <v>35566585</v>
      </c>
      <c r="D70" s="13" t="s">
        <v>49</v>
      </c>
      <c r="E70" s="14" t="s">
        <v>16</v>
      </c>
      <c r="F70" s="15">
        <v>8767</v>
      </c>
      <c r="G70" s="15">
        <v>8267.33</v>
      </c>
      <c r="H70" s="16">
        <f t="shared" si="8"/>
        <v>17034.33</v>
      </c>
      <c r="I70" s="17">
        <f t="shared" si="9"/>
        <v>3984.9999999999995</v>
      </c>
      <c r="J70" s="17">
        <f t="shared" si="10"/>
        <v>1722.3604166666667</v>
      </c>
      <c r="K70" s="18">
        <f t="shared" si="11"/>
        <v>51.46665586495036</v>
      </c>
    </row>
    <row r="71" spans="1:11" ht="12.75">
      <c r="A71" s="6">
        <v>67</v>
      </c>
      <c r="B71" s="11" t="s">
        <v>109</v>
      </c>
      <c r="C71" s="12">
        <v>20244689</v>
      </c>
      <c r="D71" s="13" t="s">
        <v>22</v>
      </c>
      <c r="E71" s="14" t="s">
        <v>16</v>
      </c>
      <c r="F71" s="15">
        <v>5336.1</v>
      </c>
      <c r="G71" s="15">
        <v>4070.93</v>
      </c>
      <c r="H71" s="16">
        <f t="shared" si="8"/>
        <v>9407.03</v>
      </c>
      <c r="I71" s="17">
        <f t="shared" si="9"/>
        <v>2425.5</v>
      </c>
      <c r="J71" s="17">
        <f t="shared" si="10"/>
        <v>848.1104166666667</v>
      </c>
      <c r="K71" s="18">
        <f t="shared" si="11"/>
        <v>56.72459851834213</v>
      </c>
    </row>
    <row r="72" spans="1:11" ht="12.75">
      <c r="A72" s="6">
        <v>68</v>
      </c>
      <c r="B72" s="11" t="s">
        <v>110</v>
      </c>
      <c r="C72" s="12">
        <v>35784687</v>
      </c>
      <c r="D72" s="13" t="s">
        <v>61</v>
      </c>
      <c r="E72" s="14" t="s">
        <v>16</v>
      </c>
      <c r="F72" s="15">
        <v>5144.04</v>
      </c>
      <c r="G72" s="15">
        <v>6182.45</v>
      </c>
      <c r="H72" s="16">
        <f t="shared" si="8"/>
        <v>11326.49</v>
      </c>
      <c r="I72" s="17">
        <f t="shared" si="9"/>
        <v>2338.2</v>
      </c>
      <c r="J72" s="17">
        <f t="shared" si="10"/>
        <v>1288.0104166666667</v>
      </c>
      <c r="K72" s="18">
        <f t="shared" si="11"/>
        <v>45.41601149164481</v>
      </c>
    </row>
    <row r="73" spans="1:11" ht="12.75">
      <c r="A73" s="6">
        <v>69</v>
      </c>
      <c r="B73" s="11" t="s">
        <v>111</v>
      </c>
      <c r="C73" s="12">
        <v>35784695</v>
      </c>
      <c r="D73" s="13" t="s">
        <v>15</v>
      </c>
      <c r="E73" s="14" t="s">
        <v>16</v>
      </c>
      <c r="F73" s="15">
        <v>4191</v>
      </c>
      <c r="G73" s="15">
        <v>7054.22</v>
      </c>
      <c r="H73" s="16">
        <f t="shared" si="8"/>
        <v>11245.220000000001</v>
      </c>
      <c r="I73" s="17">
        <f t="shared" si="9"/>
        <v>1904.9999999999998</v>
      </c>
      <c r="J73" s="17">
        <f t="shared" si="10"/>
        <v>1469.6291666666668</v>
      </c>
      <c r="K73" s="18">
        <f t="shared" si="11"/>
        <v>37.26916858896491</v>
      </c>
    </row>
    <row r="74" spans="1:11" ht="12.75">
      <c r="A74" s="6">
        <v>70</v>
      </c>
      <c r="B74" s="11" t="s">
        <v>112</v>
      </c>
      <c r="C74" s="12">
        <v>20570197</v>
      </c>
      <c r="D74" s="13" t="s">
        <v>102</v>
      </c>
      <c r="E74" s="14" t="s">
        <v>16</v>
      </c>
      <c r="F74" s="15">
        <v>8219.64</v>
      </c>
      <c r="G74" s="15">
        <v>6763.78</v>
      </c>
      <c r="H74" s="16">
        <f t="shared" si="8"/>
        <v>14983.419999999998</v>
      </c>
      <c r="I74" s="17">
        <f t="shared" si="9"/>
        <v>3736.1999999999994</v>
      </c>
      <c r="J74" s="17">
        <f t="shared" si="10"/>
        <v>1409.1208333333334</v>
      </c>
      <c r="K74" s="18">
        <f t="shared" si="11"/>
        <v>54.858236637563394</v>
      </c>
    </row>
    <row r="75" spans="1:11" ht="12.75">
      <c r="A75" s="6">
        <v>71</v>
      </c>
      <c r="B75" s="11" t="s">
        <v>113</v>
      </c>
      <c r="C75" s="12">
        <v>19287287</v>
      </c>
      <c r="D75" s="13" t="s">
        <v>32</v>
      </c>
      <c r="E75" s="14" t="s">
        <v>16</v>
      </c>
      <c r="F75" s="15">
        <v>9177.96</v>
      </c>
      <c r="G75" s="15">
        <v>8438.59</v>
      </c>
      <c r="H75" s="16">
        <f t="shared" si="8"/>
        <v>17616.55</v>
      </c>
      <c r="I75" s="17">
        <f t="shared" si="9"/>
        <v>4171.799999999999</v>
      </c>
      <c r="J75" s="17">
        <f t="shared" si="10"/>
        <v>1758.0395833333334</v>
      </c>
      <c r="K75" s="18">
        <f t="shared" si="11"/>
        <v>52.09850964008276</v>
      </c>
    </row>
    <row r="76" spans="1:11" ht="12.75">
      <c r="A76" s="6">
        <v>72</v>
      </c>
      <c r="B76" s="11" t="s">
        <v>114</v>
      </c>
      <c r="C76" s="12">
        <v>19370020</v>
      </c>
      <c r="D76" s="13" t="s">
        <v>34</v>
      </c>
      <c r="E76" s="14" t="s">
        <v>16</v>
      </c>
      <c r="F76" s="15">
        <v>6758.4</v>
      </c>
      <c r="G76" s="15">
        <v>5263.39</v>
      </c>
      <c r="H76" s="16">
        <f t="shared" si="8"/>
        <v>12021.79</v>
      </c>
      <c r="I76" s="17">
        <f t="shared" si="9"/>
        <v>3071.9999999999995</v>
      </c>
      <c r="J76" s="17">
        <f t="shared" si="10"/>
        <v>1096.5395833333334</v>
      </c>
      <c r="K76" s="18">
        <f t="shared" si="11"/>
        <v>56.21791763123461</v>
      </c>
    </row>
    <row r="77" spans="1:11" ht="12.75">
      <c r="A77" s="6">
        <v>73</v>
      </c>
      <c r="B77" s="11" t="s">
        <v>115</v>
      </c>
      <c r="C77" s="12">
        <v>19252220</v>
      </c>
      <c r="D77" s="13" t="s">
        <v>36</v>
      </c>
      <c r="E77" s="14" t="s">
        <v>16</v>
      </c>
      <c r="F77" s="15">
        <v>9387.84</v>
      </c>
      <c r="G77" s="15">
        <v>10310.78</v>
      </c>
      <c r="H77" s="16">
        <f t="shared" si="8"/>
        <v>19698.620000000003</v>
      </c>
      <c r="I77" s="17">
        <f t="shared" si="9"/>
        <v>4267.2</v>
      </c>
      <c r="J77" s="17">
        <f t="shared" si="10"/>
        <v>2148.079166666667</v>
      </c>
      <c r="K77" s="18">
        <f t="shared" si="11"/>
        <v>47.65734858584002</v>
      </c>
    </row>
    <row r="78" spans="1:11" ht="12.75">
      <c r="A78" s="6">
        <v>74</v>
      </c>
      <c r="B78" s="11" t="s">
        <v>116</v>
      </c>
      <c r="C78" s="12">
        <v>20244697</v>
      </c>
      <c r="D78" s="13" t="s">
        <v>22</v>
      </c>
      <c r="E78" s="14" t="s">
        <v>16</v>
      </c>
      <c r="F78" s="15">
        <v>5357</v>
      </c>
      <c r="G78" s="15">
        <v>6792.62</v>
      </c>
      <c r="H78" s="16">
        <f t="shared" si="8"/>
        <v>12149.619999999999</v>
      </c>
      <c r="I78" s="17">
        <f t="shared" si="9"/>
        <v>2435</v>
      </c>
      <c r="J78" s="17">
        <f t="shared" si="10"/>
        <v>1415.1291666666666</v>
      </c>
      <c r="K78" s="18">
        <f t="shared" si="11"/>
        <v>44.091913985787215</v>
      </c>
    </row>
    <row r="79" spans="1:11" ht="12.75">
      <c r="A79" s="6">
        <v>75</v>
      </c>
      <c r="B79" s="11" t="s">
        <v>117</v>
      </c>
      <c r="C79" s="12">
        <v>20451714</v>
      </c>
      <c r="D79" s="13" t="s">
        <v>34</v>
      </c>
      <c r="E79" s="14" t="s">
        <v>16</v>
      </c>
      <c r="F79" s="15">
        <v>3363.8</v>
      </c>
      <c r="G79" s="15">
        <v>4839.89</v>
      </c>
      <c r="H79" s="16">
        <f t="shared" si="8"/>
        <v>8203.69</v>
      </c>
      <c r="I79" s="17">
        <f t="shared" si="9"/>
        <v>1529</v>
      </c>
      <c r="J79" s="17">
        <f t="shared" si="10"/>
        <v>1008.3104166666668</v>
      </c>
      <c r="K79" s="18">
        <f t="shared" si="11"/>
        <v>41.00349964467209</v>
      </c>
    </row>
    <row r="80" spans="1:11" ht="12.75">
      <c r="A80" s="6">
        <v>76</v>
      </c>
      <c r="B80" s="11" t="s">
        <v>118</v>
      </c>
      <c r="C80" s="12">
        <v>19574721</v>
      </c>
      <c r="D80" s="13" t="s">
        <v>15</v>
      </c>
      <c r="E80" s="14" t="s">
        <v>16</v>
      </c>
      <c r="F80" s="15">
        <v>3914.46</v>
      </c>
      <c r="G80" s="15">
        <v>5748.82</v>
      </c>
      <c r="H80" s="16">
        <f t="shared" si="8"/>
        <v>9663.279999999999</v>
      </c>
      <c r="I80" s="17">
        <f t="shared" si="9"/>
        <v>1779.3</v>
      </c>
      <c r="J80" s="17">
        <f t="shared" si="10"/>
        <v>1197.6708333333333</v>
      </c>
      <c r="K80" s="18">
        <f t="shared" si="11"/>
        <v>40.50860577360896</v>
      </c>
    </row>
    <row r="81" spans="1:11" ht="12.75">
      <c r="A81" s="6">
        <v>77</v>
      </c>
      <c r="B81" s="11" t="s">
        <v>119</v>
      </c>
      <c r="C81" s="12">
        <v>20381694</v>
      </c>
      <c r="D81" s="13" t="s">
        <v>120</v>
      </c>
      <c r="E81" s="14" t="s">
        <v>16</v>
      </c>
      <c r="F81" s="15">
        <v>8327.88</v>
      </c>
      <c r="G81" s="15">
        <v>10350.72</v>
      </c>
      <c r="H81" s="16">
        <f t="shared" si="8"/>
        <v>18678.6</v>
      </c>
      <c r="I81" s="17">
        <f t="shared" si="9"/>
        <v>3785.399999999999</v>
      </c>
      <c r="J81" s="17">
        <f t="shared" si="10"/>
        <v>2156.4</v>
      </c>
      <c r="K81" s="18">
        <f t="shared" si="11"/>
        <v>44.58514021393466</v>
      </c>
    </row>
    <row r="82" spans="1:11" ht="12.75">
      <c r="A82" s="6">
        <v>78</v>
      </c>
      <c r="B82" s="11" t="s">
        <v>121</v>
      </c>
      <c r="C82" s="12">
        <v>19266250</v>
      </c>
      <c r="D82" s="13" t="s">
        <v>122</v>
      </c>
      <c r="E82" s="14" t="s">
        <v>16</v>
      </c>
      <c r="F82" s="15">
        <v>5111.04</v>
      </c>
      <c r="G82" s="15">
        <v>4090.37</v>
      </c>
      <c r="H82" s="16">
        <f t="shared" si="8"/>
        <v>9201.41</v>
      </c>
      <c r="I82" s="17">
        <f t="shared" si="9"/>
        <v>2323.2</v>
      </c>
      <c r="J82" s="17">
        <f t="shared" si="10"/>
        <v>852.1604166666667</v>
      </c>
      <c r="K82" s="18">
        <f t="shared" si="11"/>
        <v>55.546269539124985</v>
      </c>
    </row>
    <row r="83" spans="1:11" ht="12.75">
      <c r="A83" s="6">
        <v>79</v>
      </c>
      <c r="B83" s="11" t="s">
        <v>123</v>
      </c>
      <c r="C83" s="12">
        <v>19641065</v>
      </c>
      <c r="D83" s="13" t="s">
        <v>74</v>
      </c>
      <c r="E83" s="14" t="s">
        <v>16</v>
      </c>
      <c r="F83" s="15">
        <v>6964.1</v>
      </c>
      <c r="G83" s="15">
        <v>7246.85</v>
      </c>
      <c r="H83" s="16">
        <f t="shared" si="8"/>
        <v>14210.95</v>
      </c>
      <c r="I83" s="17">
        <f t="shared" si="9"/>
        <v>3165.5</v>
      </c>
      <c r="J83" s="17">
        <f t="shared" si="10"/>
        <v>1509.7604166666667</v>
      </c>
      <c r="K83" s="18">
        <f t="shared" si="11"/>
        <v>49.00516854960435</v>
      </c>
    </row>
    <row r="84" spans="1:11" ht="12.75">
      <c r="A84" s="6">
        <v>80</v>
      </c>
      <c r="B84" s="11" t="s">
        <v>124</v>
      </c>
      <c r="C84" s="12">
        <v>20244891</v>
      </c>
      <c r="D84" s="13" t="s">
        <v>125</v>
      </c>
      <c r="E84" s="14" t="s">
        <v>16</v>
      </c>
      <c r="F84" s="15">
        <v>5698</v>
      </c>
      <c r="G84" s="15">
        <v>5494.66</v>
      </c>
      <c r="H84" s="16">
        <f t="shared" si="8"/>
        <v>11192.66</v>
      </c>
      <c r="I84" s="17">
        <f t="shared" si="9"/>
        <v>2590</v>
      </c>
      <c r="J84" s="17">
        <f t="shared" si="10"/>
        <v>1144.7208333333333</v>
      </c>
      <c r="K84" s="18">
        <f t="shared" si="11"/>
        <v>50.908363159427694</v>
      </c>
    </row>
    <row r="85" spans="1:11" ht="12.75">
      <c r="A85" s="6">
        <v>81</v>
      </c>
      <c r="B85" s="11" t="s">
        <v>126</v>
      </c>
      <c r="C85" s="12">
        <v>19287600</v>
      </c>
      <c r="D85" s="13" t="s">
        <v>88</v>
      </c>
      <c r="E85" s="14" t="s">
        <v>16</v>
      </c>
      <c r="F85" s="15">
        <v>6667.32</v>
      </c>
      <c r="G85" s="15">
        <v>6774.53</v>
      </c>
      <c r="H85" s="16">
        <f t="shared" si="8"/>
        <v>13441.849999999999</v>
      </c>
      <c r="I85" s="17">
        <f t="shared" si="9"/>
        <v>3030.5999999999995</v>
      </c>
      <c r="J85" s="17">
        <f t="shared" si="10"/>
        <v>1411.3604166666667</v>
      </c>
      <c r="K85" s="18">
        <f t="shared" si="11"/>
        <v>49.601208167030585</v>
      </c>
    </row>
    <row r="86" spans="1:11" ht="12.75">
      <c r="A86" s="6">
        <v>82</v>
      </c>
      <c r="B86" s="11" t="s">
        <v>127</v>
      </c>
      <c r="C86" s="12">
        <v>19316846</v>
      </c>
      <c r="D86" s="13" t="s">
        <v>34</v>
      </c>
      <c r="E86" s="14" t="s">
        <v>16</v>
      </c>
      <c r="F86" s="15">
        <v>6482.52</v>
      </c>
      <c r="G86" s="15">
        <v>5457.65</v>
      </c>
      <c r="H86" s="16">
        <f t="shared" si="8"/>
        <v>11940.17</v>
      </c>
      <c r="I86" s="17">
        <f t="shared" si="9"/>
        <v>2946.6</v>
      </c>
      <c r="J86" s="17">
        <f t="shared" si="10"/>
        <v>1137.0104166666667</v>
      </c>
      <c r="K86" s="18">
        <f t="shared" si="11"/>
        <v>54.29168931430625</v>
      </c>
    </row>
    <row r="87" spans="1:11" ht="12.75">
      <c r="A87" s="6">
        <v>83</v>
      </c>
      <c r="B87" s="11" t="s">
        <v>128</v>
      </c>
      <c r="C87" s="12">
        <v>19370586</v>
      </c>
      <c r="D87" s="13" t="s">
        <v>129</v>
      </c>
      <c r="E87" s="14" t="s">
        <v>16</v>
      </c>
      <c r="F87" s="15">
        <v>7852.68</v>
      </c>
      <c r="G87" s="15">
        <v>6867.12</v>
      </c>
      <c r="H87" s="16">
        <f t="shared" si="8"/>
        <v>14719.8</v>
      </c>
      <c r="I87" s="17">
        <f t="shared" si="9"/>
        <v>3569.3999999999996</v>
      </c>
      <c r="J87" s="17">
        <f t="shared" si="10"/>
        <v>1430.65</v>
      </c>
      <c r="K87" s="18">
        <f t="shared" si="11"/>
        <v>53.34773570293075</v>
      </c>
    </row>
    <row r="88" spans="1:11" ht="12.75">
      <c r="A88" s="6">
        <v>84</v>
      </c>
      <c r="B88" s="11" t="s">
        <v>130</v>
      </c>
      <c r="C88" s="12">
        <v>20869017</v>
      </c>
      <c r="D88" s="13" t="s">
        <v>131</v>
      </c>
      <c r="E88" s="14" t="s">
        <v>16</v>
      </c>
      <c r="F88" s="15">
        <v>6667.32</v>
      </c>
      <c r="G88" s="15">
        <v>5232.05</v>
      </c>
      <c r="H88" s="16">
        <f t="shared" si="8"/>
        <v>11899.369999999999</v>
      </c>
      <c r="I88" s="17">
        <f t="shared" si="9"/>
        <v>3030.5999999999995</v>
      </c>
      <c r="J88" s="17">
        <f t="shared" si="10"/>
        <v>1090.0104166666667</v>
      </c>
      <c r="K88" s="18">
        <f t="shared" si="11"/>
        <v>56.030865499602086</v>
      </c>
    </row>
    <row r="89" spans="1:11" ht="12.75">
      <c r="A89" s="6">
        <v>85</v>
      </c>
      <c r="B89" s="11" t="s">
        <v>132</v>
      </c>
      <c r="C89" s="12">
        <v>19372285</v>
      </c>
      <c r="D89" s="13" t="s">
        <v>88</v>
      </c>
      <c r="E89" s="14" t="s">
        <v>16</v>
      </c>
      <c r="F89" s="15">
        <v>6275.28</v>
      </c>
      <c r="G89" s="15">
        <v>7763.47</v>
      </c>
      <c r="H89" s="16">
        <f t="shared" si="8"/>
        <v>14038.75</v>
      </c>
      <c r="I89" s="17">
        <f t="shared" si="9"/>
        <v>2852.3999999999996</v>
      </c>
      <c r="J89" s="17">
        <f t="shared" si="10"/>
        <v>1617.3895833333333</v>
      </c>
      <c r="K89" s="18">
        <f t="shared" si="11"/>
        <v>44.69970617042116</v>
      </c>
    </row>
    <row r="90" spans="1:11" ht="12.75">
      <c r="A90" s="6">
        <v>86</v>
      </c>
      <c r="B90" s="11" t="s">
        <v>133</v>
      </c>
      <c r="C90" s="12">
        <v>20627684</v>
      </c>
      <c r="D90" s="13" t="s">
        <v>134</v>
      </c>
      <c r="E90" s="14" t="s">
        <v>16</v>
      </c>
      <c r="F90" s="15">
        <v>6761.7</v>
      </c>
      <c r="G90" s="15">
        <v>6237.46</v>
      </c>
      <c r="H90" s="16">
        <f t="shared" si="8"/>
        <v>12999.16</v>
      </c>
      <c r="I90" s="17">
        <f t="shared" si="9"/>
        <v>3073.4999999999995</v>
      </c>
      <c r="J90" s="17">
        <f t="shared" si="10"/>
        <v>1299.4708333333333</v>
      </c>
      <c r="K90" s="18">
        <f t="shared" si="11"/>
        <v>52.01643798522366</v>
      </c>
    </row>
    <row r="91" spans="1:11" ht="12.75">
      <c r="A91" s="6">
        <v>87</v>
      </c>
      <c r="B91" s="11" t="s">
        <v>135</v>
      </c>
      <c r="C91" s="12">
        <v>20627676</v>
      </c>
      <c r="D91" s="13" t="s">
        <v>136</v>
      </c>
      <c r="E91" s="14" t="s">
        <v>16</v>
      </c>
      <c r="F91" s="15">
        <v>6461.4</v>
      </c>
      <c r="G91" s="15">
        <v>5113.06</v>
      </c>
      <c r="H91" s="16">
        <f t="shared" si="8"/>
        <v>11574.46</v>
      </c>
      <c r="I91" s="17">
        <f t="shared" si="9"/>
        <v>2936.9999999999995</v>
      </c>
      <c r="J91" s="17">
        <f t="shared" si="10"/>
        <v>1065.2208333333335</v>
      </c>
      <c r="K91" s="18">
        <f t="shared" si="11"/>
        <v>55.82463458338446</v>
      </c>
    </row>
    <row r="92" spans="1:11" ht="12.75">
      <c r="A92" s="6">
        <v>88</v>
      </c>
      <c r="B92" s="11" t="s">
        <v>137</v>
      </c>
      <c r="C92" s="12">
        <v>19414100</v>
      </c>
      <c r="D92" s="13" t="s">
        <v>36</v>
      </c>
      <c r="E92" s="14" t="s">
        <v>16</v>
      </c>
      <c r="F92" s="15">
        <v>7898.88</v>
      </c>
      <c r="G92" s="15">
        <v>8508.29</v>
      </c>
      <c r="H92" s="16">
        <f t="shared" si="8"/>
        <v>16407.170000000002</v>
      </c>
      <c r="I92" s="17">
        <f t="shared" si="9"/>
        <v>3590.3999999999996</v>
      </c>
      <c r="J92" s="17">
        <f t="shared" si="10"/>
        <v>1772.560416666667</v>
      </c>
      <c r="K92" s="18">
        <f t="shared" si="11"/>
        <v>48.14285461782866</v>
      </c>
    </row>
    <row r="93" spans="1:11" ht="12.75">
      <c r="A93" s="6">
        <v>89</v>
      </c>
      <c r="B93" s="11" t="s">
        <v>138</v>
      </c>
      <c r="C93" s="12">
        <v>20245013</v>
      </c>
      <c r="D93" s="13" t="s">
        <v>139</v>
      </c>
      <c r="E93" s="14" t="s">
        <v>16</v>
      </c>
      <c r="F93" s="15">
        <v>7592.64</v>
      </c>
      <c r="G93" s="15">
        <v>6918.62</v>
      </c>
      <c r="H93" s="16">
        <f t="shared" si="8"/>
        <v>14511.26</v>
      </c>
      <c r="I93" s="17">
        <f t="shared" si="9"/>
        <v>3451.2</v>
      </c>
      <c r="J93" s="17">
        <f t="shared" si="10"/>
        <v>1441.3791666666666</v>
      </c>
      <c r="K93" s="18">
        <f t="shared" si="11"/>
        <v>52.32240343016389</v>
      </c>
    </row>
    <row r="94" spans="1:11" ht="12.75">
      <c r="A94" s="6">
        <v>90</v>
      </c>
      <c r="B94" s="11" t="s">
        <v>140</v>
      </c>
      <c r="C94" s="27">
        <v>19641464</v>
      </c>
      <c r="D94" s="28">
        <v>46</v>
      </c>
      <c r="E94" s="14" t="s">
        <v>16</v>
      </c>
      <c r="F94" s="15">
        <v>7799</v>
      </c>
      <c r="G94" s="15">
        <v>7200.43</v>
      </c>
      <c r="H94" s="16">
        <f t="shared" si="8"/>
        <v>14999.43</v>
      </c>
      <c r="I94" s="17">
        <f t="shared" si="9"/>
        <v>3544.9999999999995</v>
      </c>
      <c r="J94" s="17">
        <f t="shared" si="10"/>
        <v>1500.0895833333334</v>
      </c>
      <c r="K94" s="18">
        <f t="shared" si="11"/>
        <v>51.99530915508122</v>
      </c>
    </row>
    <row r="95" spans="1:11" ht="12.75">
      <c r="A95" s="6">
        <v>91</v>
      </c>
      <c r="B95" s="11" t="s">
        <v>141</v>
      </c>
      <c r="C95" s="12">
        <v>19687704</v>
      </c>
      <c r="D95" s="13" t="s">
        <v>30</v>
      </c>
      <c r="E95" s="14" t="s">
        <v>16</v>
      </c>
      <c r="F95" s="15">
        <v>7179.48</v>
      </c>
      <c r="G95" s="15">
        <v>9166.42</v>
      </c>
      <c r="H95" s="16">
        <f t="shared" si="8"/>
        <v>16345.9</v>
      </c>
      <c r="I95" s="17">
        <f t="shared" si="9"/>
        <v>3263.3999999999996</v>
      </c>
      <c r="J95" s="17">
        <f t="shared" si="10"/>
        <v>1909.6708333333333</v>
      </c>
      <c r="K95" s="18">
        <f t="shared" si="11"/>
        <v>43.92220679191724</v>
      </c>
    </row>
    <row r="96" spans="1:11" ht="12.75">
      <c r="A96" s="6">
        <v>92</v>
      </c>
      <c r="B96" s="11" t="s">
        <v>142</v>
      </c>
      <c r="C96" s="29">
        <v>20991617</v>
      </c>
      <c r="D96" s="13" t="s">
        <v>34</v>
      </c>
      <c r="E96" s="14" t="s">
        <v>16</v>
      </c>
      <c r="F96" s="15">
        <v>6413.88</v>
      </c>
      <c r="G96" s="15">
        <v>7511.95</v>
      </c>
      <c r="H96" s="16">
        <f t="shared" si="8"/>
        <v>13925.83</v>
      </c>
      <c r="I96" s="17">
        <f t="shared" si="9"/>
        <v>2915.3999999999996</v>
      </c>
      <c r="J96" s="17">
        <f t="shared" si="10"/>
        <v>1564.9895833333333</v>
      </c>
      <c r="K96" s="18">
        <f t="shared" si="11"/>
        <v>46.05743427860314</v>
      </c>
    </row>
    <row r="97" spans="1:11" ht="12.75">
      <c r="A97" s="6">
        <v>93</v>
      </c>
      <c r="B97" s="11" t="s">
        <v>143</v>
      </c>
      <c r="C97" s="29">
        <v>23673588</v>
      </c>
      <c r="D97" s="13" t="s">
        <v>61</v>
      </c>
      <c r="E97" s="14" t="s">
        <v>16</v>
      </c>
      <c r="F97" s="15">
        <v>6402</v>
      </c>
      <c r="G97" s="15">
        <v>6126.1</v>
      </c>
      <c r="H97" s="16">
        <f t="shared" si="8"/>
        <v>12528.1</v>
      </c>
      <c r="I97" s="17">
        <f t="shared" si="9"/>
        <v>2909.9999999999995</v>
      </c>
      <c r="J97" s="17">
        <f t="shared" si="10"/>
        <v>1276.2708333333335</v>
      </c>
      <c r="K97" s="18">
        <f>F97*100/H98</f>
        <v>77.7730804554135</v>
      </c>
    </row>
    <row r="98" spans="1:11" ht="12.75">
      <c r="A98" s="6">
        <v>94</v>
      </c>
      <c r="B98" s="11" t="s">
        <v>144</v>
      </c>
      <c r="C98" s="29">
        <v>20288243</v>
      </c>
      <c r="D98" s="13" t="s">
        <v>145</v>
      </c>
      <c r="E98" s="14" t="s">
        <v>16</v>
      </c>
      <c r="F98" s="15">
        <v>4852.1</v>
      </c>
      <c r="G98" s="15">
        <v>3379.54</v>
      </c>
      <c r="H98" s="16">
        <f t="shared" si="8"/>
        <v>8231.64</v>
      </c>
      <c r="I98" s="17">
        <f t="shared" si="9"/>
        <v>2205.5</v>
      </c>
      <c r="J98" s="17">
        <f t="shared" si="10"/>
        <v>704.0708333333333</v>
      </c>
      <c r="K98" s="18">
        <f>F98*100/H99</f>
        <v>28.08310157920782</v>
      </c>
    </row>
    <row r="99" spans="1:11" ht="12.75">
      <c r="A99" s="6">
        <v>95</v>
      </c>
      <c r="B99" s="11" t="s">
        <v>146</v>
      </c>
      <c r="C99" s="29">
        <v>24889220</v>
      </c>
      <c r="D99" s="13" t="s">
        <v>106</v>
      </c>
      <c r="E99" s="14" t="s">
        <v>16</v>
      </c>
      <c r="F99" s="15">
        <v>7856.64</v>
      </c>
      <c r="G99" s="15">
        <v>9421.01</v>
      </c>
      <c r="H99" s="16">
        <f t="shared" si="8"/>
        <v>17277.65</v>
      </c>
      <c r="I99" s="17">
        <f t="shared" si="9"/>
        <v>3571.2</v>
      </c>
      <c r="J99" s="17">
        <f t="shared" si="10"/>
        <v>1962.7104166666668</v>
      </c>
      <c r="K99" s="18">
        <f aca="true" t="shared" si="12" ref="K99:K110">F99*100/H99</f>
        <v>45.472850763848086</v>
      </c>
    </row>
    <row r="100" spans="1:11" ht="12.75">
      <c r="A100" s="6">
        <v>96</v>
      </c>
      <c r="B100" s="11" t="s">
        <v>147</v>
      </c>
      <c r="C100" s="29">
        <v>24916618</v>
      </c>
      <c r="D100" s="13" t="s">
        <v>34</v>
      </c>
      <c r="E100" s="14" t="s">
        <v>16</v>
      </c>
      <c r="F100" s="15">
        <v>8258.8</v>
      </c>
      <c r="G100" s="15">
        <v>8555.33</v>
      </c>
      <c r="H100" s="16">
        <f t="shared" si="8"/>
        <v>16814.129999999997</v>
      </c>
      <c r="I100" s="17">
        <f t="shared" si="9"/>
        <v>3753.9999999999995</v>
      </c>
      <c r="J100" s="17">
        <f t="shared" si="10"/>
        <v>1782.3604166666667</v>
      </c>
      <c r="K100" s="18">
        <f t="shared" si="12"/>
        <v>49.118211884884914</v>
      </c>
    </row>
    <row r="101" spans="1:11" ht="12.75">
      <c r="A101" s="6">
        <v>97</v>
      </c>
      <c r="B101" s="30" t="s">
        <v>148</v>
      </c>
      <c r="C101" s="30">
        <v>36016032</v>
      </c>
      <c r="D101" s="13" t="s">
        <v>149</v>
      </c>
      <c r="E101" s="14" t="s">
        <v>16</v>
      </c>
      <c r="F101" s="15">
        <v>8139.12</v>
      </c>
      <c r="G101" s="15">
        <v>7599.07</v>
      </c>
      <c r="H101" s="16">
        <f>SUM(F101:G101)</f>
        <v>15738.189999999999</v>
      </c>
      <c r="I101" s="17">
        <f aca="true" t="shared" si="13" ref="I101:I110">F101/2.2</f>
        <v>3699.5999999999995</v>
      </c>
      <c r="J101" s="17">
        <f aca="true" t="shared" si="14" ref="J101:J110">G101/4.8</f>
        <v>1583.1395833333333</v>
      </c>
      <c r="K101" s="18">
        <f t="shared" si="12"/>
        <v>51.71573097033395</v>
      </c>
    </row>
    <row r="102" spans="1:11" ht="12.75">
      <c r="A102" s="6">
        <v>98</v>
      </c>
      <c r="B102" s="30" t="s">
        <v>150</v>
      </c>
      <c r="C102" s="30">
        <v>27233024</v>
      </c>
      <c r="D102" s="13" t="s">
        <v>22</v>
      </c>
      <c r="E102" s="14" t="s">
        <v>16</v>
      </c>
      <c r="F102" s="15">
        <v>7098.96</v>
      </c>
      <c r="G102" s="15">
        <v>7563.31</v>
      </c>
      <c r="H102" s="16">
        <f>SUM(F102:G102)</f>
        <v>14662.27</v>
      </c>
      <c r="I102" s="17">
        <f t="shared" si="13"/>
        <v>3226.7999999999997</v>
      </c>
      <c r="J102" s="17">
        <f t="shared" si="14"/>
        <v>1575.6895833333335</v>
      </c>
      <c r="K102" s="18">
        <f t="shared" si="12"/>
        <v>48.416513950431955</v>
      </c>
    </row>
    <row r="103" spans="1:11" ht="12.75">
      <c r="A103" s="6">
        <v>99</v>
      </c>
      <c r="B103" s="30" t="s">
        <v>151</v>
      </c>
      <c r="C103" s="30">
        <v>28253836</v>
      </c>
      <c r="D103" s="13" t="s">
        <v>49</v>
      </c>
      <c r="E103" s="14" t="s">
        <v>16</v>
      </c>
      <c r="F103" s="15">
        <v>5329.5</v>
      </c>
      <c r="G103" s="15">
        <v>5425.92</v>
      </c>
      <c r="H103" s="16">
        <f>SUM(F103:G103)</f>
        <v>10755.42</v>
      </c>
      <c r="I103" s="17">
        <f t="shared" si="13"/>
        <v>2422.5</v>
      </c>
      <c r="J103" s="17">
        <f t="shared" si="14"/>
        <v>1130.4</v>
      </c>
      <c r="K103" s="18">
        <f t="shared" si="12"/>
        <v>49.55176087963092</v>
      </c>
    </row>
    <row r="104" spans="1:11" ht="12.75">
      <c r="A104" s="6">
        <v>100</v>
      </c>
      <c r="B104" s="31" t="s">
        <v>152</v>
      </c>
      <c r="C104" s="31">
        <v>29565887</v>
      </c>
      <c r="D104" s="21"/>
      <c r="E104" s="22"/>
      <c r="F104" s="23"/>
      <c r="G104" s="23"/>
      <c r="H104" s="24">
        <f>SUM(F104:G104)</f>
        <v>0</v>
      </c>
      <c r="I104" s="25">
        <f t="shared" si="13"/>
        <v>0</v>
      </c>
      <c r="J104" s="25">
        <f t="shared" si="14"/>
        <v>0</v>
      </c>
      <c r="K104" s="26" t="e">
        <f t="shared" si="12"/>
        <v>#DIV/0!</v>
      </c>
    </row>
    <row r="105" spans="1:11" ht="12.75">
      <c r="A105" s="6">
        <v>101</v>
      </c>
      <c r="B105" s="30" t="s">
        <v>153</v>
      </c>
      <c r="C105" s="30">
        <v>31253534</v>
      </c>
      <c r="D105" s="13" t="s">
        <v>154</v>
      </c>
      <c r="E105" s="14" t="s">
        <v>16</v>
      </c>
      <c r="F105" s="15">
        <v>7018</v>
      </c>
      <c r="G105" s="15">
        <v>5408.45</v>
      </c>
      <c r="H105" s="16">
        <f>SUM(F105:G105)</f>
        <v>12426.45</v>
      </c>
      <c r="I105" s="17">
        <f t="shared" si="13"/>
        <v>3189.9999999999995</v>
      </c>
      <c r="J105" s="17">
        <f t="shared" si="14"/>
        <v>1126.7604166666667</v>
      </c>
      <c r="K105" s="18">
        <f t="shared" si="12"/>
        <v>56.47630658796358</v>
      </c>
    </row>
    <row r="106" spans="1:11" ht="12.75">
      <c r="A106" s="6">
        <v>102</v>
      </c>
      <c r="B106" s="30" t="s">
        <v>155</v>
      </c>
      <c r="C106" s="30">
        <v>31392079</v>
      </c>
      <c r="D106" s="13" t="s">
        <v>49</v>
      </c>
      <c r="E106" s="14" t="s">
        <v>16</v>
      </c>
      <c r="F106" s="15">
        <v>7602.1</v>
      </c>
      <c r="G106" s="15">
        <v>7148.3</v>
      </c>
      <c r="H106" s="16">
        <f>SUM(F106:G106)</f>
        <v>14750.400000000001</v>
      </c>
      <c r="I106" s="17">
        <f t="shared" si="13"/>
        <v>3455.5</v>
      </c>
      <c r="J106" s="17">
        <f t="shared" si="14"/>
        <v>1489.2291666666667</v>
      </c>
      <c r="K106" s="18">
        <f t="shared" si="12"/>
        <v>51.53826336912897</v>
      </c>
    </row>
    <row r="107" spans="1:11" ht="12.75">
      <c r="A107" s="6">
        <v>103</v>
      </c>
      <c r="B107" s="30" t="s">
        <v>156</v>
      </c>
      <c r="C107" s="30">
        <v>31640980</v>
      </c>
      <c r="D107" s="13" t="s">
        <v>24</v>
      </c>
      <c r="E107" s="14" t="s">
        <v>16</v>
      </c>
      <c r="F107" s="15">
        <v>5546.2</v>
      </c>
      <c r="G107" s="15">
        <v>6387.74</v>
      </c>
      <c r="H107" s="16">
        <f>SUM(F107:G107)</f>
        <v>11933.939999999999</v>
      </c>
      <c r="I107" s="17">
        <f t="shared" si="13"/>
        <v>2520.9999999999995</v>
      </c>
      <c r="J107" s="17">
        <f t="shared" si="14"/>
        <v>1330.7791666666667</v>
      </c>
      <c r="K107" s="18">
        <f t="shared" si="12"/>
        <v>46.47417365932794</v>
      </c>
    </row>
    <row r="108" spans="1:11" ht="12.75">
      <c r="A108" s="6">
        <v>104</v>
      </c>
      <c r="B108" s="30" t="s">
        <v>157</v>
      </c>
      <c r="C108" s="30">
        <v>36111786</v>
      </c>
      <c r="D108" s="13" t="s">
        <v>158</v>
      </c>
      <c r="E108" s="14" t="s">
        <v>16</v>
      </c>
      <c r="F108" s="15">
        <v>7310.6</v>
      </c>
      <c r="G108" s="15">
        <v>6271.44</v>
      </c>
      <c r="H108" s="16">
        <f>SUM(F108:G108)</f>
        <v>13582.04</v>
      </c>
      <c r="I108" s="17">
        <f t="shared" si="13"/>
        <v>3323</v>
      </c>
      <c r="J108" s="17">
        <f t="shared" si="14"/>
        <v>1306.55</v>
      </c>
      <c r="K108" s="18">
        <f t="shared" si="12"/>
        <v>53.82549307762309</v>
      </c>
    </row>
    <row r="109" spans="1:11" ht="12.75">
      <c r="A109" s="6">
        <v>105</v>
      </c>
      <c r="B109" s="30" t="s">
        <v>159</v>
      </c>
      <c r="C109" s="30">
        <v>36248687</v>
      </c>
      <c r="D109" s="13" t="s">
        <v>160</v>
      </c>
      <c r="E109" s="14" t="s">
        <v>16</v>
      </c>
      <c r="F109" s="15">
        <v>6295.08</v>
      </c>
      <c r="G109" s="15">
        <v>6012.53</v>
      </c>
      <c r="H109" s="16">
        <f>SUM(F109:G109)</f>
        <v>12307.61</v>
      </c>
      <c r="I109" s="17">
        <f t="shared" si="13"/>
        <v>2861.3999999999996</v>
      </c>
      <c r="J109" s="17">
        <f t="shared" si="14"/>
        <v>1252.6104166666667</v>
      </c>
      <c r="K109" s="18">
        <f t="shared" si="12"/>
        <v>51.147867051360905</v>
      </c>
    </row>
    <row r="110" spans="1:11" ht="12.75">
      <c r="A110" s="2" t="s">
        <v>161</v>
      </c>
      <c r="B110" s="2"/>
      <c r="C110" s="2"/>
      <c r="D110" s="2"/>
      <c r="E110" s="2"/>
      <c r="F110" s="32">
        <f>SUM(F5:F109)</f>
        <v>691439.9799999999</v>
      </c>
      <c r="G110" s="32">
        <f>SUM(G5:G109)</f>
        <v>689343.9100000003</v>
      </c>
      <c r="H110" s="33">
        <f>SUM(H5:H109)</f>
        <v>1380783.8899999997</v>
      </c>
      <c r="I110" s="17">
        <f t="shared" si="13"/>
        <v>314290.8999999999</v>
      </c>
      <c r="J110" s="17">
        <f t="shared" si="14"/>
        <v>143613.31458333338</v>
      </c>
      <c r="K110" s="18">
        <f t="shared" si="12"/>
        <v>50.07590145044349</v>
      </c>
    </row>
    <row r="111" spans="1:11" ht="12.75">
      <c r="A111" s="5"/>
      <c r="B111" s="4"/>
      <c r="C111" s="4"/>
      <c r="D111" s="4"/>
      <c r="E111" s="4"/>
      <c r="F111" s="34"/>
      <c r="G111" s="35"/>
      <c r="H111" s="36"/>
      <c r="I111" s="4"/>
      <c r="J111" s="4"/>
      <c r="K111" s="5"/>
    </row>
  </sheetData>
  <mergeCells count="9">
    <mergeCell ref="A110:E110"/>
    <mergeCell ref="H110:H111"/>
    <mergeCell ref="A1:K1"/>
    <mergeCell ref="A3:A4"/>
    <mergeCell ref="B3:B4"/>
    <mergeCell ref="C3:C4"/>
    <mergeCell ref="D3:E3"/>
    <mergeCell ref="F3:G3"/>
    <mergeCell ref="H3:H4"/>
  </mergeCells>
  <printOptions/>
  <pageMargins left="0.49" right="0.43" top="0.58" bottom="0.64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POPESCU</dc:creator>
  <cp:keywords/>
  <dc:description/>
  <cp:lastModifiedBy>Radu POPESCU</cp:lastModifiedBy>
  <dcterms:created xsi:type="dcterms:W3CDTF">2017-06-22T10:19:42Z</dcterms:created>
  <dcterms:modified xsi:type="dcterms:W3CDTF">2017-06-22T10:20:15Z</dcterms:modified>
  <cp:category/>
  <cp:version/>
  <cp:contentType/>
  <cp:contentStatus/>
</cp:coreProperties>
</file>