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15180" windowHeight="9468" activeTab="0"/>
  </bookViews>
  <sheets>
    <sheet name="servicii" sheetId="1" r:id="rId1"/>
  </sheets>
  <definedNames/>
  <calcPr fullCalcOnLoad="1"/>
</workbook>
</file>

<file path=xl/sharedStrings.xml><?xml version="1.0" encoding="utf-8"?>
<sst xmlns="http://schemas.openxmlformats.org/spreadsheetml/2006/main" count="302" uniqueCount="175">
  <si>
    <t>Decontarea serviciilor medicale pe luna Februarie 2020</t>
  </si>
  <si>
    <t>nr.crt</t>
  </si>
  <si>
    <t>MEDIC</t>
  </si>
  <si>
    <t>cod fiscal</t>
  </si>
  <si>
    <t>FACTURA</t>
  </si>
  <si>
    <t>VALOARE (lei)</t>
  </si>
  <si>
    <t>Valoare total/medic</t>
  </si>
  <si>
    <t>numar</t>
  </si>
  <si>
    <t>data</t>
  </si>
  <si>
    <t>servicii</t>
  </si>
  <si>
    <t>capitatie</t>
  </si>
  <si>
    <t>pctserv</t>
  </si>
  <si>
    <t>pctcap</t>
  </si>
  <si>
    <t>(% S)</t>
  </si>
  <si>
    <t>Abraham Ildiko</t>
  </si>
  <si>
    <t>100</t>
  </si>
  <si>
    <t>05.03.2020</t>
  </si>
  <si>
    <t>Agachii Iurie</t>
  </si>
  <si>
    <t>16</t>
  </si>
  <si>
    <t>06.03.2020</t>
  </si>
  <si>
    <t>Agoston Stefan</t>
  </si>
  <si>
    <t>1538</t>
  </si>
  <si>
    <t>Badulescu Ana</t>
  </si>
  <si>
    <t>108</t>
  </si>
  <si>
    <t>Balinth Etelka</t>
  </si>
  <si>
    <t>97</t>
  </si>
  <si>
    <t>Balogh D. Veronica</t>
  </si>
  <si>
    <t>499515</t>
  </si>
  <si>
    <t>04.03.2020</t>
  </si>
  <si>
    <t>Banica Marius</t>
  </si>
  <si>
    <t>69</t>
  </si>
  <si>
    <t>Bartok Maria Magdolna</t>
  </si>
  <si>
    <t>Beder Boglarka</t>
  </si>
  <si>
    <t>95</t>
  </si>
  <si>
    <t>29.02.2020</t>
  </si>
  <si>
    <t>Bolcu Alexandru</t>
  </si>
  <si>
    <t>99</t>
  </si>
  <si>
    <t>03.03.2020</t>
  </si>
  <si>
    <t>Borbely Janos</t>
  </si>
  <si>
    <t>Buzea Adelina Cornelia</t>
  </si>
  <si>
    <t>1113</t>
  </si>
  <si>
    <t>Csurulya Gabriella</t>
  </si>
  <si>
    <t>92</t>
  </si>
  <si>
    <t>Daczo Zoltan</t>
  </si>
  <si>
    <t>93</t>
  </si>
  <si>
    <t>Deak Brigitta</t>
  </si>
  <si>
    <t>164</t>
  </si>
  <si>
    <t>Derzsi Margareta</t>
  </si>
  <si>
    <t>104</t>
  </si>
  <si>
    <t>Dumuţ Eniko</t>
  </si>
  <si>
    <t>Farkas O. Eva</t>
  </si>
  <si>
    <t>90</t>
  </si>
  <si>
    <t>Fazakas Marta</t>
  </si>
  <si>
    <t>1101</t>
  </si>
  <si>
    <t>Fekete Edit Emma</t>
  </si>
  <si>
    <t>Ferencz Dora Ana</t>
  </si>
  <si>
    <t>Finta B. Irma</t>
  </si>
  <si>
    <t>101</t>
  </si>
  <si>
    <t>Finta Csaba</t>
  </si>
  <si>
    <t>96</t>
  </si>
  <si>
    <t>Fulop Csaba</t>
  </si>
  <si>
    <t>42</t>
  </si>
  <si>
    <t>Gabor Vilma</t>
  </si>
  <si>
    <t>113</t>
  </si>
  <si>
    <t>Gyergyai Aladar</t>
  </si>
  <si>
    <t>Gyulai Sándor</t>
  </si>
  <si>
    <t>128</t>
  </si>
  <si>
    <t>Imreh Annamaria</t>
  </si>
  <si>
    <t>Kanabe Adel</t>
  </si>
  <si>
    <t>Kiss Ildiko</t>
  </si>
  <si>
    <t>Korda Elena</t>
  </si>
  <si>
    <t>102</t>
  </si>
  <si>
    <t>Kun Sarolta</t>
  </si>
  <si>
    <t>112</t>
  </si>
  <si>
    <t>Luppinger Attila Eduard</t>
  </si>
  <si>
    <t>59</t>
  </si>
  <si>
    <t>Mandan Liviu</t>
  </si>
  <si>
    <t>Marton Ildiko Antonia</t>
  </si>
  <si>
    <t>117</t>
  </si>
  <si>
    <t>Mathe Ecaterina-Estera</t>
  </si>
  <si>
    <t>Mathe Eniko</t>
  </si>
  <si>
    <t>12</t>
  </si>
  <si>
    <t>Matis Rozalia</t>
  </si>
  <si>
    <t>09.03.2020</t>
  </si>
  <si>
    <t>Matyas Atttila Huba</t>
  </si>
  <si>
    <t>88</t>
  </si>
  <si>
    <t>Mester Nagy Levente</t>
  </si>
  <si>
    <t>Molnar Annamaria</t>
  </si>
  <si>
    <t>91</t>
  </si>
  <si>
    <t>Nagy Anton</t>
  </si>
  <si>
    <t>103</t>
  </si>
  <si>
    <t>Nemes Tibor</t>
  </si>
  <si>
    <t>1102</t>
  </si>
  <si>
    <t>Olariu Dorin</t>
  </si>
  <si>
    <t>139</t>
  </si>
  <si>
    <t>Ordog Eva Katalin</t>
  </si>
  <si>
    <t>98</t>
  </si>
  <si>
    <t>Orosz Fekete Iren</t>
  </si>
  <si>
    <t>105</t>
  </si>
  <si>
    <t>Papara Renata Monica</t>
  </si>
  <si>
    <t>Para Janos</t>
  </si>
  <si>
    <t>Pasztori Izabella</t>
  </si>
  <si>
    <t>53,54</t>
  </si>
  <si>
    <t>Peter Laszlo</t>
  </si>
  <si>
    <t>Petis Maria</t>
  </si>
  <si>
    <t>Regeni Hajnalka</t>
  </si>
  <si>
    <t>Reszeg S. Tunde</t>
  </si>
  <si>
    <t>1095</t>
  </si>
  <si>
    <t>Reti G. Istvan</t>
  </si>
  <si>
    <t>94</t>
  </si>
  <si>
    <t>Rozsa Ecaterina</t>
  </si>
  <si>
    <t>109</t>
  </si>
  <si>
    <t>Sandor Andras</t>
  </si>
  <si>
    <t>Sandor Margareta</t>
  </si>
  <si>
    <t>Bandea Claudia</t>
  </si>
  <si>
    <t>Sepsi Alexandru</t>
  </si>
  <si>
    <t>Sepsi Edit</t>
  </si>
  <si>
    <t>Serban Felicia</t>
  </si>
  <si>
    <t>1093</t>
  </si>
  <si>
    <t>Seres Lucia</t>
  </si>
  <si>
    <t>Simon S.Katalin</t>
  </si>
  <si>
    <t>Sipos Elisabeta</t>
  </si>
  <si>
    <t>Stefan Daniela</t>
  </si>
  <si>
    <t>Szabo Laszlo</t>
  </si>
  <si>
    <t>48</t>
  </si>
  <si>
    <t>Szabo Magdolna</t>
  </si>
  <si>
    <t>110</t>
  </si>
  <si>
    <t>Szasz Edit</t>
  </si>
  <si>
    <t>37</t>
  </si>
  <si>
    <t>Szilagyi Eva Tunde</t>
  </si>
  <si>
    <t>Szilagyi Ferenc Akos</t>
  </si>
  <si>
    <t>159</t>
  </si>
  <si>
    <t>Szmolka Marta</t>
  </si>
  <si>
    <t>Szoke Ecaterina</t>
  </si>
  <si>
    <t>1132</t>
  </si>
  <si>
    <t>Teglas Elza</t>
  </si>
  <si>
    <t>157</t>
  </si>
  <si>
    <t>Toth Zoltan</t>
  </si>
  <si>
    <t>Tusa Csaba</t>
  </si>
  <si>
    <t>224</t>
  </si>
  <si>
    <t>Tusa Eva Ilona</t>
  </si>
  <si>
    <t>220</t>
  </si>
  <si>
    <t>Tusa Illyes Kinga</t>
  </si>
  <si>
    <t>Tuzes Katai Zsuszanna</t>
  </si>
  <si>
    <t>2003</t>
  </si>
  <si>
    <t>Venter Emma</t>
  </si>
  <si>
    <t>Vinkler Marta</t>
  </si>
  <si>
    <t>Anton Raluca</t>
  </si>
  <si>
    <t>Mitrea Ioan</t>
  </si>
  <si>
    <t>Zsigmond B.V. Roza</t>
  </si>
  <si>
    <t>4362099</t>
  </si>
  <si>
    <t>Cuzub Radu-Emil</t>
  </si>
  <si>
    <t>Bacs Angela</t>
  </si>
  <si>
    <t>02.03.2020</t>
  </si>
  <si>
    <t>Popescu Carmen</t>
  </si>
  <si>
    <t>Incze Reka</t>
  </si>
  <si>
    <t>Stancescu Adriana</t>
  </si>
  <si>
    <t>Simo Imola</t>
  </si>
  <si>
    <t>65</t>
  </si>
  <si>
    <t>Keseru Emese</t>
  </si>
  <si>
    <t>Gaspar Zsolt</t>
  </si>
  <si>
    <t>Miklos Etelka</t>
  </si>
  <si>
    <t>Szigeti Biszak Agnes</t>
  </si>
  <si>
    <t>64</t>
  </si>
  <si>
    <t>Szabo Emese</t>
  </si>
  <si>
    <t>53</t>
  </si>
  <si>
    <t xml:space="preserve">Kelemen-Karikas Ilona </t>
  </si>
  <si>
    <t>002</t>
  </si>
  <si>
    <t>Rotaru Liliana</t>
  </si>
  <si>
    <t>22</t>
  </si>
  <si>
    <t>Despa Oana</t>
  </si>
  <si>
    <t>21</t>
  </si>
  <si>
    <t>Kovacs Attila</t>
  </si>
  <si>
    <t>7</t>
  </si>
  <si>
    <t xml:space="preserve">T O T A L 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</si>
</sst>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21" applyFont="1" applyBorder="1" applyAlignment="1">
      <alignment horizontal="center" vertical="center" wrapText="1"/>
      <protection/>
    </xf>
    <xf numFmtId="0" fontId="5" fillId="0" borderId="1" xfId="21" applyFont="1" applyBorder="1" applyAlignment="1">
      <alignment horizontal="center"/>
      <protection/>
    </xf>
    <xf numFmtId="0" fontId="3" fillId="0" borderId="0" xfId="21" applyFont="1" applyBorder="1">
      <alignment/>
      <protection/>
    </xf>
    <xf numFmtId="0" fontId="3" fillId="0" borderId="0" xfId="21" applyFont="1" applyBorder="1" applyAlignment="1">
      <alignment horizontal="center"/>
      <protection/>
    </xf>
    <xf numFmtId="0" fontId="3" fillId="0" borderId="1" xfId="21" applyFont="1" applyBorder="1" applyAlignment="1">
      <alignment horizontal="center"/>
      <protection/>
    </xf>
    <xf numFmtId="0" fontId="5" fillId="0" borderId="2" xfId="21" applyFont="1" applyBorder="1" applyAlignment="1">
      <alignment horizontal="center" vertical="center" wrapText="1"/>
      <protection/>
    </xf>
    <xf numFmtId="0" fontId="5" fillId="0" borderId="3" xfId="21" applyFont="1" applyFill="1" applyBorder="1" applyAlignment="1">
      <alignment horizontal="center"/>
      <protection/>
    </xf>
    <xf numFmtId="0" fontId="5" fillId="0" borderId="1" xfId="21" applyFont="1" applyFill="1" applyBorder="1" applyAlignment="1">
      <alignment horizontal="center"/>
      <protection/>
    </xf>
    <xf numFmtId="0" fontId="5" fillId="0" borderId="1" xfId="21" applyFont="1" applyBorder="1" applyAlignment="1">
      <alignment horizontal="center"/>
      <protection/>
    </xf>
    <xf numFmtId="0" fontId="3" fillId="0" borderId="1" xfId="21" applyFont="1" applyBorder="1">
      <alignment/>
      <protection/>
    </xf>
    <xf numFmtId="1" fontId="6" fillId="0" borderId="1" xfId="0" applyNumberFormat="1" applyFont="1" applyBorder="1" applyAlignment="1">
      <alignment/>
    </xf>
    <xf numFmtId="49" fontId="3" fillId="0" borderId="1" xfId="21" applyNumberFormat="1" applyFont="1" applyBorder="1" applyAlignment="1">
      <alignment horizontal="center"/>
      <protection/>
    </xf>
    <xf numFmtId="14" fontId="3" fillId="0" borderId="1" xfId="21" applyNumberFormat="1" applyFont="1" applyBorder="1">
      <alignment/>
      <protection/>
    </xf>
    <xf numFmtId="4" fontId="3" fillId="0" borderId="1" xfId="15" applyNumberFormat="1" applyFont="1" applyBorder="1" applyAlignment="1">
      <alignment/>
    </xf>
    <xf numFmtId="4" fontId="5" fillId="0" borderId="2" xfId="21" applyNumberFormat="1" applyFont="1" applyBorder="1">
      <alignment/>
      <protection/>
    </xf>
    <xf numFmtId="4" fontId="3" fillId="0" borderId="1" xfId="15" applyNumberFormat="1" applyFont="1" applyBorder="1" applyAlignment="1">
      <alignment horizontal="center"/>
    </xf>
    <xf numFmtId="0" fontId="3" fillId="2" borderId="1" xfId="21" applyFont="1" applyFill="1" applyBorder="1" applyAlignment="1">
      <alignment horizontal="center"/>
      <protection/>
    </xf>
    <xf numFmtId="0" fontId="3" fillId="2" borderId="1" xfId="21" applyFont="1" applyFill="1" applyBorder="1">
      <alignment/>
      <protection/>
    </xf>
    <xf numFmtId="1" fontId="6" fillId="2" borderId="1" xfId="0" applyNumberFormat="1" applyFont="1" applyFill="1" applyBorder="1" applyAlignment="1">
      <alignment/>
    </xf>
    <xf numFmtId="49" fontId="3" fillId="2" borderId="1" xfId="21" applyNumberFormat="1" applyFont="1" applyFill="1" applyBorder="1" applyAlignment="1">
      <alignment horizontal="center"/>
      <protection/>
    </xf>
    <xf numFmtId="14" fontId="3" fillId="2" borderId="1" xfId="21" applyNumberFormat="1" applyFont="1" applyFill="1" applyBorder="1">
      <alignment/>
      <protection/>
    </xf>
    <xf numFmtId="4" fontId="3" fillId="2" borderId="1" xfId="15" applyNumberFormat="1" applyFont="1" applyFill="1" applyBorder="1" applyAlignment="1">
      <alignment/>
    </xf>
    <xf numFmtId="4" fontId="5" fillId="2" borderId="2" xfId="21" applyNumberFormat="1" applyFont="1" applyFill="1" applyBorder="1">
      <alignment/>
      <protection/>
    </xf>
    <xf numFmtId="4" fontId="3" fillId="2" borderId="1" xfId="15" applyNumberFormat="1" applyFont="1" applyFill="1" applyBorder="1" applyAlignment="1">
      <alignment horizontal="center"/>
    </xf>
    <xf numFmtId="0" fontId="6" fillId="0" borderId="1" xfId="0" applyNumberFormat="1" applyFont="1" applyBorder="1" applyAlignment="1">
      <alignment/>
    </xf>
    <xf numFmtId="0" fontId="3" fillId="0" borderId="1" xfId="21" applyNumberFormat="1" applyFont="1" applyBorder="1" applyAlignment="1">
      <alignment horizontal="center"/>
      <protection/>
    </xf>
    <xf numFmtId="0" fontId="6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2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49" fontId="3" fillId="3" borderId="1" xfId="21" applyNumberFormat="1" applyFont="1" applyFill="1" applyBorder="1" applyAlignment="1">
      <alignment horizontal="center"/>
      <protection/>
    </xf>
    <xf numFmtId="4" fontId="3" fillId="3" borderId="1" xfId="15" applyNumberFormat="1" applyFont="1" applyFill="1" applyBorder="1" applyAlignment="1">
      <alignment/>
    </xf>
    <xf numFmtId="4" fontId="3" fillId="3" borderId="1" xfId="15" applyNumberFormat="1" applyFont="1" applyFill="1" applyBorder="1" applyAlignment="1">
      <alignment horizontal="center"/>
    </xf>
    <xf numFmtId="4" fontId="5" fillId="0" borderId="4" xfId="21" applyNumberFormat="1" applyFont="1" applyBorder="1">
      <alignment/>
      <protection/>
    </xf>
    <xf numFmtId="4" fontId="5" fillId="4" borderId="1" xfId="21" applyNumberFormat="1" applyFont="1" applyFill="1" applyBorder="1" applyAlignment="1">
      <alignment horizontal="center" vertical="center" wrapText="1"/>
      <protection/>
    </xf>
    <xf numFmtId="4" fontId="7" fillId="2" borderId="5" xfId="21" applyNumberFormat="1" applyFont="1" applyFill="1" applyBorder="1" applyAlignment="1">
      <alignment horizontal="center" vertical="center" wrapText="1"/>
      <protection/>
    </xf>
    <xf numFmtId="4" fontId="3" fillId="0" borderId="0" xfId="21" applyNumberFormat="1" applyFont="1" applyBorder="1">
      <alignment/>
      <protection/>
    </xf>
    <xf numFmtId="4" fontId="7" fillId="0" borderId="0" xfId="21" applyNumberFormat="1" applyFont="1" applyFill="1" applyBorder="1" applyAlignment="1">
      <alignment vertical="center" wrapText="1"/>
      <protection/>
    </xf>
    <xf numFmtId="4" fontId="7" fillId="2" borderId="6" xfId="21" applyNumberFormat="1" applyFont="1" applyFill="1" applyBorder="1" applyAlignment="1">
      <alignment horizontal="center" vertical="center" wrapText="1"/>
      <protection/>
    </xf>
    <xf numFmtId="4" fontId="3" fillId="0" borderId="0" xfId="21" applyNumberFormat="1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oaie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5.28125" style="0" bestFit="1" customWidth="1"/>
    <col min="2" max="2" width="17.7109375" style="0" bestFit="1" customWidth="1"/>
    <col min="3" max="3" width="8.421875" style="0" bestFit="1" customWidth="1"/>
    <col min="6" max="6" width="11.7109375" style="0" bestFit="1" customWidth="1"/>
    <col min="7" max="7" width="10.8515625" style="0" bestFit="1" customWidth="1"/>
    <col min="8" max="8" width="11.14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5" spans="1:11" ht="12.75">
      <c r="A5" s="3" t="s">
        <v>1</v>
      </c>
      <c r="B5" s="3" t="s">
        <v>2</v>
      </c>
      <c r="C5" s="3" t="s">
        <v>3</v>
      </c>
      <c r="D5" s="4" t="s">
        <v>4</v>
      </c>
      <c r="E5" s="4"/>
      <c r="F5" s="4" t="s">
        <v>5</v>
      </c>
      <c r="G5" s="4"/>
      <c r="H5" s="3" t="s">
        <v>6</v>
      </c>
      <c r="I5" s="5"/>
      <c r="J5" s="5"/>
      <c r="K5" s="6"/>
    </row>
    <row r="6" spans="1:11" ht="12.75">
      <c r="A6" s="3"/>
      <c r="B6" s="3"/>
      <c r="C6" s="3"/>
      <c r="D6" s="7" t="s">
        <v>7</v>
      </c>
      <c r="E6" s="7" t="s">
        <v>8</v>
      </c>
      <c r="F6" s="7" t="s">
        <v>9</v>
      </c>
      <c r="G6" s="7" t="s">
        <v>10</v>
      </c>
      <c r="H6" s="8"/>
      <c r="I6" s="9" t="s">
        <v>11</v>
      </c>
      <c r="J6" s="10" t="s">
        <v>12</v>
      </c>
      <c r="K6" s="11" t="s">
        <v>13</v>
      </c>
    </row>
    <row r="7" spans="1:11" ht="12.75">
      <c r="A7" s="7">
        <v>1</v>
      </c>
      <c r="B7" s="12" t="s">
        <v>14</v>
      </c>
      <c r="C7" s="13">
        <v>19576153</v>
      </c>
      <c r="D7" s="14" t="s">
        <v>15</v>
      </c>
      <c r="E7" s="15" t="s">
        <v>16</v>
      </c>
      <c r="F7" s="16">
        <v>11092.2</v>
      </c>
      <c r="G7" s="16">
        <v>11258.52</v>
      </c>
      <c r="H7" s="17">
        <f aca="true" t="shared" si="0" ref="H7:H38">F7+G7</f>
        <v>22350.72</v>
      </c>
      <c r="I7" s="16">
        <f aca="true" t="shared" si="1" ref="I7:I38">F7/3.5</f>
        <v>3169.2000000000003</v>
      </c>
      <c r="J7" s="16">
        <f aca="true" t="shared" si="2" ref="J7:J38">G7/7.8</f>
        <v>1443.4</v>
      </c>
      <c r="K7" s="18">
        <f aca="true" t="shared" si="3" ref="K7:K38">F7*100/H7</f>
        <v>49.62793144918821</v>
      </c>
    </row>
    <row r="8" spans="1:11" ht="12.75">
      <c r="A8" s="7">
        <v>2</v>
      </c>
      <c r="B8" s="12" t="s">
        <v>17</v>
      </c>
      <c r="C8" s="13">
        <v>19413172</v>
      </c>
      <c r="D8" s="14" t="s">
        <v>18</v>
      </c>
      <c r="E8" s="15" t="s">
        <v>19</v>
      </c>
      <c r="F8" s="16">
        <v>16065</v>
      </c>
      <c r="G8" s="16">
        <v>15396.5</v>
      </c>
      <c r="H8" s="17">
        <f t="shared" si="0"/>
        <v>31461.5</v>
      </c>
      <c r="I8" s="16">
        <f t="shared" si="1"/>
        <v>4590</v>
      </c>
      <c r="J8" s="16">
        <f t="shared" si="2"/>
        <v>1973.9102564102564</v>
      </c>
      <c r="K8" s="18">
        <f t="shared" si="3"/>
        <v>51.06240961174769</v>
      </c>
    </row>
    <row r="9" spans="1:11" ht="12.75">
      <c r="A9" s="7">
        <v>3</v>
      </c>
      <c r="B9" s="12" t="s">
        <v>20</v>
      </c>
      <c r="C9" s="13">
        <v>20691873</v>
      </c>
      <c r="D9" s="14" t="s">
        <v>21</v>
      </c>
      <c r="E9" s="15" t="s">
        <v>16</v>
      </c>
      <c r="F9" s="16">
        <v>14112</v>
      </c>
      <c r="G9" s="16">
        <v>14226.03</v>
      </c>
      <c r="H9" s="17">
        <f t="shared" si="0"/>
        <v>28338.03</v>
      </c>
      <c r="I9" s="16">
        <f t="shared" si="1"/>
        <v>4032</v>
      </c>
      <c r="J9" s="16">
        <f t="shared" si="2"/>
        <v>1823.8500000000001</v>
      </c>
      <c r="K9" s="18">
        <f t="shared" si="3"/>
        <v>49.7988039394411</v>
      </c>
    </row>
    <row r="10" spans="1:11" ht="12.75">
      <c r="A10" s="7">
        <v>4</v>
      </c>
      <c r="B10" s="12" t="s">
        <v>22</v>
      </c>
      <c r="C10" s="13">
        <v>19372030</v>
      </c>
      <c r="D10" s="14" t="s">
        <v>23</v>
      </c>
      <c r="E10" s="15" t="s">
        <v>16</v>
      </c>
      <c r="F10" s="16">
        <v>16894.5</v>
      </c>
      <c r="G10" s="16">
        <v>18024.16</v>
      </c>
      <c r="H10" s="17">
        <f t="shared" si="0"/>
        <v>34918.66</v>
      </c>
      <c r="I10" s="16">
        <f t="shared" si="1"/>
        <v>4827</v>
      </c>
      <c r="J10" s="16">
        <f t="shared" si="2"/>
        <v>2310.7897435897435</v>
      </c>
      <c r="K10" s="18">
        <f t="shared" si="3"/>
        <v>48.38244079240154</v>
      </c>
    </row>
    <row r="11" spans="1:11" ht="12.75">
      <c r="A11" s="7">
        <v>5</v>
      </c>
      <c r="B11" s="12" t="s">
        <v>24</v>
      </c>
      <c r="C11" s="13">
        <v>19640183</v>
      </c>
      <c r="D11" s="14" t="s">
        <v>25</v>
      </c>
      <c r="E11" s="15" t="s">
        <v>16</v>
      </c>
      <c r="F11" s="16">
        <v>11873.4</v>
      </c>
      <c r="G11" s="16">
        <v>14842</v>
      </c>
      <c r="H11" s="17">
        <f t="shared" si="0"/>
        <v>26715.4</v>
      </c>
      <c r="I11" s="16">
        <f t="shared" si="1"/>
        <v>3392.4</v>
      </c>
      <c r="J11" s="16">
        <f t="shared" si="2"/>
        <v>1902.820512820513</v>
      </c>
      <c r="K11" s="18">
        <f t="shared" si="3"/>
        <v>44.44402853784708</v>
      </c>
    </row>
    <row r="12" spans="1:11" ht="12.75">
      <c r="A12" s="7">
        <v>6</v>
      </c>
      <c r="B12" s="12" t="s">
        <v>26</v>
      </c>
      <c r="C12" s="13">
        <v>19641812</v>
      </c>
      <c r="D12" s="14" t="s">
        <v>27</v>
      </c>
      <c r="E12" s="15" t="s">
        <v>28</v>
      </c>
      <c r="F12" s="16">
        <v>12432</v>
      </c>
      <c r="G12" s="16">
        <v>13278.56</v>
      </c>
      <c r="H12" s="17">
        <f t="shared" si="0"/>
        <v>25710.559999999998</v>
      </c>
      <c r="I12" s="16">
        <f t="shared" si="1"/>
        <v>3552</v>
      </c>
      <c r="J12" s="16">
        <f t="shared" si="2"/>
        <v>1702.3794871794871</v>
      </c>
      <c r="K12" s="18">
        <f t="shared" si="3"/>
        <v>48.35367257655999</v>
      </c>
    </row>
    <row r="13" spans="1:11" ht="12.75">
      <c r="A13" s="7">
        <v>7</v>
      </c>
      <c r="B13" s="12" t="s">
        <v>29</v>
      </c>
      <c r="C13" s="13">
        <v>20381651</v>
      </c>
      <c r="D13" s="14" t="s">
        <v>30</v>
      </c>
      <c r="E13" s="15" t="s">
        <v>28</v>
      </c>
      <c r="F13" s="16">
        <v>7995.75</v>
      </c>
      <c r="G13" s="16">
        <v>6970.55</v>
      </c>
      <c r="H13" s="17">
        <f t="shared" si="0"/>
        <v>14966.3</v>
      </c>
      <c r="I13" s="16">
        <f t="shared" si="1"/>
        <v>2284.5</v>
      </c>
      <c r="J13" s="16">
        <f t="shared" si="2"/>
        <v>893.6602564102565</v>
      </c>
      <c r="K13" s="18">
        <f t="shared" si="3"/>
        <v>53.42502823009027</v>
      </c>
    </row>
    <row r="14" spans="1:11" ht="12.75">
      <c r="A14" s="19">
        <v>8</v>
      </c>
      <c r="B14" s="20" t="s">
        <v>31</v>
      </c>
      <c r="C14" s="21">
        <v>19641650</v>
      </c>
      <c r="D14" s="22"/>
      <c r="E14" s="23"/>
      <c r="F14" s="24">
        <v>0</v>
      </c>
      <c r="G14" s="24">
        <v>0</v>
      </c>
      <c r="H14" s="25">
        <f t="shared" si="0"/>
        <v>0</v>
      </c>
      <c r="I14" s="24">
        <f t="shared" si="1"/>
        <v>0</v>
      </c>
      <c r="J14" s="24">
        <f t="shared" si="2"/>
        <v>0</v>
      </c>
      <c r="K14" s="26" t="e">
        <f t="shared" si="3"/>
        <v>#DIV/0!</v>
      </c>
    </row>
    <row r="15" spans="1:11" ht="12.75">
      <c r="A15" s="7">
        <v>9</v>
      </c>
      <c r="B15" s="12" t="s">
        <v>32</v>
      </c>
      <c r="C15" s="13">
        <v>38313862</v>
      </c>
      <c r="D15" s="14" t="s">
        <v>33</v>
      </c>
      <c r="E15" s="15" t="s">
        <v>34</v>
      </c>
      <c r="F15" s="16">
        <v>14805</v>
      </c>
      <c r="G15" s="16">
        <v>15848.66</v>
      </c>
      <c r="H15" s="17">
        <f t="shared" si="0"/>
        <v>30653.66</v>
      </c>
      <c r="I15" s="16">
        <f t="shared" si="1"/>
        <v>4230</v>
      </c>
      <c r="J15" s="16">
        <f t="shared" si="2"/>
        <v>2031.8794871794871</v>
      </c>
      <c r="K15" s="18">
        <f t="shared" si="3"/>
        <v>48.297658419908096</v>
      </c>
    </row>
    <row r="16" spans="1:11" ht="12.75">
      <c r="A16" s="7">
        <v>10</v>
      </c>
      <c r="B16" s="12" t="s">
        <v>35</v>
      </c>
      <c r="C16" s="13">
        <v>20106775</v>
      </c>
      <c r="D16" s="14" t="s">
        <v>36</v>
      </c>
      <c r="E16" s="15" t="s">
        <v>37</v>
      </c>
      <c r="F16" s="16">
        <v>9170.7</v>
      </c>
      <c r="G16" s="16">
        <v>8284.54</v>
      </c>
      <c r="H16" s="17">
        <f t="shared" si="0"/>
        <v>17455.24</v>
      </c>
      <c r="I16" s="16">
        <f t="shared" si="1"/>
        <v>2620.2000000000003</v>
      </c>
      <c r="J16" s="16">
        <f t="shared" si="2"/>
        <v>1062.1205128205129</v>
      </c>
      <c r="K16" s="18">
        <f t="shared" si="3"/>
        <v>52.538378160369035</v>
      </c>
    </row>
    <row r="17" spans="1:11" ht="12.75">
      <c r="A17" s="7">
        <v>11</v>
      </c>
      <c r="B17" s="12" t="s">
        <v>38</v>
      </c>
      <c r="C17" s="13">
        <v>20106856</v>
      </c>
      <c r="D17" s="14" t="s">
        <v>36</v>
      </c>
      <c r="E17" s="15" t="s">
        <v>37</v>
      </c>
      <c r="F17" s="16">
        <v>9817.5</v>
      </c>
      <c r="G17" s="16">
        <v>11816.22</v>
      </c>
      <c r="H17" s="17">
        <f t="shared" si="0"/>
        <v>21633.72</v>
      </c>
      <c r="I17" s="16">
        <f t="shared" si="1"/>
        <v>2805</v>
      </c>
      <c r="J17" s="16">
        <f t="shared" si="2"/>
        <v>1514.8999999999999</v>
      </c>
      <c r="K17" s="18">
        <f t="shared" si="3"/>
        <v>45.380544816148124</v>
      </c>
    </row>
    <row r="18" spans="1:11" ht="12.75">
      <c r="A18" s="7">
        <v>12</v>
      </c>
      <c r="B18" s="12" t="s">
        <v>39</v>
      </c>
      <c r="C18" s="13">
        <v>20106627</v>
      </c>
      <c r="D18" s="14" t="s">
        <v>40</v>
      </c>
      <c r="E18" s="15" t="s">
        <v>19</v>
      </c>
      <c r="F18" s="16">
        <v>7224.53</v>
      </c>
      <c r="G18" s="16">
        <v>7385.82</v>
      </c>
      <c r="H18" s="17">
        <f t="shared" si="0"/>
        <v>14610.349999999999</v>
      </c>
      <c r="I18" s="16">
        <f t="shared" si="1"/>
        <v>2064.1514285714284</v>
      </c>
      <c r="J18" s="16">
        <f t="shared" si="2"/>
        <v>946.9</v>
      </c>
      <c r="K18" s="18">
        <f t="shared" si="3"/>
        <v>49.44802828132112</v>
      </c>
    </row>
    <row r="19" spans="1:11" ht="12.75">
      <c r="A19" s="7">
        <v>13</v>
      </c>
      <c r="B19" s="12" t="s">
        <v>41</v>
      </c>
      <c r="C19" s="13">
        <v>19478708</v>
      </c>
      <c r="D19" s="14" t="s">
        <v>42</v>
      </c>
      <c r="E19" s="15" t="s">
        <v>28</v>
      </c>
      <c r="F19" s="16">
        <v>12866.7</v>
      </c>
      <c r="G19" s="16">
        <v>13095.26</v>
      </c>
      <c r="H19" s="17">
        <f t="shared" si="0"/>
        <v>25961.96</v>
      </c>
      <c r="I19" s="16">
        <f t="shared" si="1"/>
        <v>3676.2000000000003</v>
      </c>
      <c r="J19" s="16">
        <f t="shared" si="2"/>
        <v>1678.8794871794873</v>
      </c>
      <c r="K19" s="18">
        <f t="shared" si="3"/>
        <v>49.55981751762964</v>
      </c>
    </row>
    <row r="20" spans="1:11" ht="12.75">
      <c r="A20" s="7">
        <v>14</v>
      </c>
      <c r="B20" s="12" t="s">
        <v>43</v>
      </c>
      <c r="C20" s="13">
        <v>19370705</v>
      </c>
      <c r="D20" s="14" t="s">
        <v>44</v>
      </c>
      <c r="E20" s="15" t="s">
        <v>28</v>
      </c>
      <c r="F20" s="16">
        <v>11434.5</v>
      </c>
      <c r="G20" s="16">
        <v>15348.76</v>
      </c>
      <c r="H20" s="17">
        <f t="shared" si="0"/>
        <v>26783.260000000002</v>
      </c>
      <c r="I20" s="16">
        <f t="shared" si="1"/>
        <v>3267</v>
      </c>
      <c r="J20" s="16">
        <f t="shared" si="2"/>
        <v>1967.7897435897437</v>
      </c>
      <c r="K20" s="18">
        <f t="shared" si="3"/>
        <v>42.69271179087235</v>
      </c>
    </row>
    <row r="21" spans="1:11" ht="12.75">
      <c r="A21" s="7">
        <v>15</v>
      </c>
      <c r="B21" s="12" t="s">
        <v>45</v>
      </c>
      <c r="C21" s="13">
        <v>20451781</v>
      </c>
      <c r="D21" s="14" t="s">
        <v>46</v>
      </c>
      <c r="E21" s="15" t="s">
        <v>34</v>
      </c>
      <c r="F21" s="16">
        <v>10985.1</v>
      </c>
      <c r="G21" s="16">
        <v>15161.48</v>
      </c>
      <c r="H21" s="17">
        <f t="shared" si="0"/>
        <v>26146.58</v>
      </c>
      <c r="I21" s="16">
        <f t="shared" si="1"/>
        <v>3138.6</v>
      </c>
      <c r="J21" s="16">
        <f t="shared" si="2"/>
        <v>1943.7794871794872</v>
      </c>
      <c r="K21" s="18">
        <f t="shared" si="3"/>
        <v>42.01352528705475</v>
      </c>
    </row>
    <row r="22" spans="1:11" ht="12.75">
      <c r="A22" s="7">
        <v>16</v>
      </c>
      <c r="B22" s="12" t="s">
        <v>47</v>
      </c>
      <c r="C22" s="13">
        <v>20845514</v>
      </c>
      <c r="D22" s="14" t="s">
        <v>48</v>
      </c>
      <c r="E22" s="15" t="s">
        <v>16</v>
      </c>
      <c r="F22" s="16">
        <v>7873.25</v>
      </c>
      <c r="G22" s="16">
        <v>11113.28</v>
      </c>
      <c r="H22" s="17">
        <f t="shared" si="0"/>
        <v>18986.53</v>
      </c>
      <c r="I22" s="16">
        <f t="shared" si="1"/>
        <v>2249.5</v>
      </c>
      <c r="J22" s="16">
        <f t="shared" si="2"/>
        <v>1424.7794871794872</v>
      </c>
      <c r="K22" s="18">
        <f t="shared" si="3"/>
        <v>41.46755620958648</v>
      </c>
    </row>
    <row r="23" spans="1:11" ht="12.75">
      <c r="A23" s="7">
        <v>17</v>
      </c>
      <c r="B23" s="12" t="s">
        <v>49</v>
      </c>
      <c r="C23" s="13">
        <v>19748755</v>
      </c>
      <c r="D23" s="14" t="s">
        <v>25</v>
      </c>
      <c r="E23" s="15" t="s">
        <v>16</v>
      </c>
      <c r="F23" s="16">
        <v>8886.5</v>
      </c>
      <c r="G23" s="16">
        <v>9022.1</v>
      </c>
      <c r="H23" s="17">
        <f t="shared" si="0"/>
        <v>17908.6</v>
      </c>
      <c r="I23" s="16">
        <f t="shared" si="1"/>
        <v>2539</v>
      </c>
      <c r="J23" s="16">
        <f t="shared" si="2"/>
        <v>1156.6794871794873</v>
      </c>
      <c r="K23" s="18">
        <f t="shared" si="3"/>
        <v>49.62141094222888</v>
      </c>
    </row>
    <row r="24" spans="1:11" ht="12.75">
      <c r="A24" s="7">
        <v>18</v>
      </c>
      <c r="B24" s="12" t="s">
        <v>50</v>
      </c>
      <c r="C24" s="13">
        <v>19371255</v>
      </c>
      <c r="D24" s="14" t="s">
        <v>51</v>
      </c>
      <c r="E24" s="15" t="s">
        <v>16</v>
      </c>
      <c r="F24" s="16">
        <v>15143.1</v>
      </c>
      <c r="G24" s="16">
        <v>14129.86</v>
      </c>
      <c r="H24" s="17">
        <f t="shared" si="0"/>
        <v>29272.96</v>
      </c>
      <c r="I24" s="16">
        <f t="shared" si="1"/>
        <v>4326.6</v>
      </c>
      <c r="J24" s="16">
        <f t="shared" si="2"/>
        <v>1811.520512820513</v>
      </c>
      <c r="K24" s="18">
        <f t="shared" si="3"/>
        <v>51.73067568158464</v>
      </c>
    </row>
    <row r="25" spans="1:11" ht="12.75">
      <c r="A25" s="7">
        <v>19</v>
      </c>
      <c r="B25" s="12" t="s">
        <v>52</v>
      </c>
      <c r="C25" s="13">
        <v>20189967</v>
      </c>
      <c r="D25" s="14" t="s">
        <v>53</v>
      </c>
      <c r="E25" s="15" t="s">
        <v>28</v>
      </c>
      <c r="F25" s="16">
        <v>10348.8</v>
      </c>
      <c r="G25" s="16">
        <v>7458.98</v>
      </c>
      <c r="H25" s="17">
        <f t="shared" si="0"/>
        <v>17807.78</v>
      </c>
      <c r="I25" s="16">
        <f t="shared" si="1"/>
        <v>2956.7999999999997</v>
      </c>
      <c r="J25" s="16">
        <f t="shared" si="2"/>
        <v>956.2794871794871</v>
      </c>
      <c r="K25" s="18">
        <f t="shared" si="3"/>
        <v>58.11392548650084</v>
      </c>
    </row>
    <row r="26" spans="1:11" ht="12.75">
      <c r="A26" s="7">
        <v>20</v>
      </c>
      <c r="B26" s="12" t="s">
        <v>54</v>
      </c>
      <c r="C26" s="13">
        <v>19748747</v>
      </c>
      <c r="D26" s="14" t="s">
        <v>25</v>
      </c>
      <c r="E26" s="15" t="s">
        <v>28</v>
      </c>
      <c r="F26" s="16">
        <v>13387.5</v>
      </c>
      <c r="G26" s="16">
        <v>10791.69</v>
      </c>
      <c r="H26" s="17">
        <f t="shared" si="0"/>
        <v>24179.190000000002</v>
      </c>
      <c r="I26" s="16">
        <f t="shared" si="1"/>
        <v>3825</v>
      </c>
      <c r="J26" s="16">
        <f t="shared" si="2"/>
        <v>1383.5500000000002</v>
      </c>
      <c r="K26" s="18">
        <f t="shared" si="3"/>
        <v>55.367859717385066</v>
      </c>
    </row>
    <row r="27" spans="1:11" ht="12.75">
      <c r="A27" s="7">
        <v>21</v>
      </c>
      <c r="B27" s="12" t="s">
        <v>55</v>
      </c>
      <c r="C27" s="13">
        <v>19640353</v>
      </c>
      <c r="D27" s="14" t="s">
        <v>33</v>
      </c>
      <c r="E27" s="15" t="s">
        <v>19</v>
      </c>
      <c r="F27" s="16">
        <v>8181.6</v>
      </c>
      <c r="G27" s="16">
        <v>7494.86</v>
      </c>
      <c r="H27" s="17">
        <f t="shared" si="0"/>
        <v>15676.46</v>
      </c>
      <c r="I27" s="16">
        <f t="shared" si="1"/>
        <v>2337.6</v>
      </c>
      <c r="J27" s="16">
        <f t="shared" si="2"/>
        <v>960.8794871794871</v>
      </c>
      <c r="K27" s="18">
        <f t="shared" si="3"/>
        <v>52.190354199864004</v>
      </c>
    </row>
    <row r="28" spans="1:11" ht="12.75">
      <c r="A28" s="7">
        <v>22</v>
      </c>
      <c r="B28" s="12" t="s">
        <v>56</v>
      </c>
      <c r="C28" s="13">
        <v>20245331</v>
      </c>
      <c r="D28" s="14" t="s">
        <v>57</v>
      </c>
      <c r="E28" s="15" t="s">
        <v>16</v>
      </c>
      <c r="F28" s="16">
        <v>9835</v>
      </c>
      <c r="G28" s="16">
        <v>9412.18</v>
      </c>
      <c r="H28" s="17">
        <f t="shared" si="0"/>
        <v>19247.18</v>
      </c>
      <c r="I28" s="16">
        <f t="shared" si="1"/>
        <v>2810</v>
      </c>
      <c r="J28" s="16">
        <f t="shared" si="2"/>
        <v>1206.6897435897436</v>
      </c>
      <c r="K28" s="18">
        <f t="shared" si="3"/>
        <v>51.098394673921064</v>
      </c>
    </row>
    <row r="29" spans="1:11" ht="12.75">
      <c r="A29" s="7">
        <v>23</v>
      </c>
      <c r="B29" s="12" t="s">
        <v>58</v>
      </c>
      <c r="C29" s="13">
        <v>20245340</v>
      </c>
      <c r="D29" s="14" t="s">
        <v>59</v>
      </c>
      <c r="E29" s="15" t="s">
        <v>16</v>
      </c>
      <c r="F29" s="16">
        <v>9187.5</v>
      </c>
      <c r="G29" s="16">
        <v>9350.09</v>
      </c>
      <c r="H29" s="17">
        <f t="shared" si="0"/>
        <v>18537.59</v>
      </c>
      <c r="I29" s="16">
        <f t="shared" si="1"/>
        <v>2625</v>
      </c>
      <c r="J29" s="16">
        <f t="shared" si="2"/>
        <v>1198.7294871794873</v>
      </c>
      <c r="K29" s="18">
        <f t="shared" si="3"/>
        <v>49.56145863620891</v>
      </c>
    </row>
    <row r="30" spans="1:11" ht="12.75">
      <c r="A30" s="7">
        <v>24</v>
      </c>
      <c r="B30" s="12" t="s">
        <v>60</v>
      </c>
      <c r="C30" s="13">
        <v>36371840</v>
      </c>
      <c r="D30" s="14" t="s">
        <v>61</v>
      </c>
      <c r="E30" s="15" t="s">
        <v>16</v>
      </c>
      <c r="F30" s="16">
        <v>10995.25</v>
      </c>
      <c r="G30" s="16">
        <v>10415.81</v>
      </c>
      <c r="H30" s="17">
        <f t="shared" si="0"/>
        <v>21411.059999999998</v>
      </c>
      <c r="I30" s="16">
        <f t="shared" si="1"/>
        <v>3141.5</v>
      </c>
      <c r="J30" s="16">
        <f t="shared" si="2"/>
        <v>1335.3602564102564</v>
      </c>
      <c r="K30" s="18">
        <f t="shared" si="3"/>
        <v>51.35313244650195</v>
      </c>
    </row>
    <row r="31" spans="1:11" ht="12.75">
      <c r="A31" s="7">
        <v>25</v>
      </c>
      <c r="B31" s="12" t="s">
        <v>62</v>
      </c>
      <c r="C31" s="13">
        <v>20244921</v>
      </c>
      <c r="D31" s="14" t="s">
        <v>63</v>
      </c>
      <c r="E31" s="15" t="s">
        <v>16</v>
      </c>
      <c r="F31" s="16">
        <v>10232.25</v>
      </c>
      <c r="G31" s="16">
        <v>10566.74</v>
      </c>
      <c r="H31" s="17">
        <f t="shared" si="0"/>
        <v>20798.989999999998</v>
      </c>
      <c r="I31" s="16">
        <f t="shared" si="1"/>
        <v>2923.5</v>
      </c>
      <c r="J31" s="16">
        <f t="shared" si="2"/>
        <v>1354.7102564102563</v>
      </c>
      <c r="K31" s="18">
        <f t="shared" si="3"/>
        <v>49.19589845468458</v>
      </c>
    </row>
    <row r="32" spans="1:11" ht="12.75">
      <c r="A32" s="7">
        <v>26</v>
      </c>
      <c r="B32" s="12" t="s">
        <v>64</v>
      </c>
      <c r="C32" s="13">
        <v>19576765</v>
      </c>
      <c r="D32" s="14" t="s">
        <v>51</v>
      </c>
      <c r="E32" s="15" t="s">
        <v>34</v>
      </c>
      <c r="F32" s="16">
        <v>11025</v>
      </c>
      <c r="G32" s="16">
        <v>11322.25</v>
      </c>
      <c r="H32" s="17">
        <f t="shared" si="0"/>
        <v>22347.25</v>
      </c>
      <c r="I32" s="16">
        <f t="shared" si="1"/>
        <v>3150</v>
      </c>
      <c r="J32" s="16">
        <f t="shared" si="2"/>
        <v>1451.570512820513</v>
      </c>
      <c r="K32" s="18">
        <f t="shared" si="3"/>
        <v>49.33492935372361</v>
      </c>
    </row>
    <row r="33" spans="1:11" ht="12.75">
      <c r="A33" s="7">
        <v>27</v>
      </c>
      <c r="B33" s="12" t="s">
        <v>65</v>
      </c>
      <c r="C33" s="13">
        <v>20451854</v>
      </c>
      <c r="D33" s="14" t="s">
        <v>66</v>
      </c>
      <c r="E33" s="15" t="s">
        <v>16</v>
      </c>
      <c r="F33" s="16">
        <v>10622.5</v>
      </c>
      <c r="G33" s="16">
        <v>11497.98</v>
      </c>
      <c r="H33" s="17">
        <f t="shared" si="0"/>
        <v>22120.48</v>
      </c>
      <c r="I33" s="16">
        <f t="shared" si="1"/>
        <v>3035</v>
      </c>
      <c r="J33" s="16">
        <f t="shared" si="2"/>
        <v>1474.1</v>
      </c>
      <c r="K33" s="18">
        <f t="shared" si="3"/>
        <v>48.021109849334195</v>
      </c>
    </row>
    <row r="34" spans="1:11" ht="12.75">
      <c r="A34" s="7">
        <v>28</v>
      </c>
      <c r="B34" s="12" t="s">
        <v>67</v>
      </c>
      <c r="C34" s="13">
        <v>14419484</v>
      </c>
      <c r="D34" s="14" t="s">
        <v>59</v>
      </c>
      <c r="E34" s="15" t="s">
        <v>16</v>
      </c>
      <c r="F34" s="16">
        <v>16506</v>
      </c>
      <c r="G34" s="16">
        <v>15948.82</v>
      </c>
      <c r="H34" s="17">
        <f t="shared" si="0"/>
        <v>32454.82</v>
      </c>
      <c r="I34" s="16">
        <f t="shared" si="1"/>
        <v>4716</v>
      </c>
      <c r="J34" s="16">
        <f t="shared" si="2"/>
        <v>2044.7205128205128</v>
      </c>
      <c r="K34" s="18">
        <f t="shared" si="3"/>
        <v>50.85839329874577</v>
      </c>
    </row>
    <row r="35" spans="1:11" ht="12.75">
      <c r="A35" s="7">
        <v>29</v>
      </c>
      <c r="B35" s="12" t="s">
        <v>68</v>
      </c>
      <c r="C35" s="13">
        <v>19478490</v>
      </c>
      <c r="D35" s="14" t="s">
        <v>59</v>
      </c>
      <c r="E35" s="15" t="s">
        <v>19</v>
      </c>
      <c r="F35" s="16">
        <v>14433.3</v>
      </c>
      <c r="G35" s="16">
        <v>12727.18</v>
      </c>
      <c r="H35" s="17">
        <f t="shared" si="0"/>
        <v>27160.48</v>
      </c>
      <c r="I35" s="16">
        <f t="shared" si="1"/>
        <v>4123.8</v>
      </c>
      <c r="J35" s="16">
        <f t="shared" si="2"/>
        <v>1631.6897435897436</v>
      </c>
      <c r="K35" s="18">
        <f t="shared" si="3"/>
        <v>53.14081341714137</v>
      </c>
    </row>
    <row r="36" spans="1:11" ht="12.75">
      <c r="A36" s="7">
        <v>30</v>
      </c>
      <c r="B36" s="12" t="s">
        <v>69</v>
      </c>
      <c r="C36" s="13">
        <v>19476510</v>
      </c>
      <c r="D36" s="14" t="s">
        <v>33</v>
      </c>
      <c r="E36" s="15" t="s">
        <v>16</v>
      </c>
      <c r="F36" s="16">
        <v>9201.5</v>
      </c>
      <c r="G36" s="16">
        <v>7615.14</v>
      </c>
      <c r="H36" s="17">
        <f t="shared" si="0"/>
        <v>16816.64</v>
      </c>
      <c r="I36" s="16">
        <f t="shared" si="1"/>
        <v>2629</v>
      </c>
      <c r="J36" s="16">
        <f t="shared" si="2"/>
        <v>976.3000000000001</v>
      </c>
      <c r="K36" s="18">
        <f t="shared" si="3"/>
        <v>54.716637806363224</v>
      </c>
    </row>
    <row r="37" spans="1:11" ht="12.75">
      <c r="A37" s="7">
        <v>31</v>
      </c>
      <c r="B37" s="12" t="s">
        <v>70</v>
      </c>
      <c r="C37" s="13">
        <v>19477982</v>
      </c>
      <c r="D37" s="14" t="s">
        <v>71</v>
      </c>
      <c r="E37" s="15" t="s">
        <v>28</v>
      </c>
      <c r="F37" s="16">
        <v>12432</v>
      </c>
      <c r="G37" s="16">
        <v>10490.06</v>
      </c>
      <c r="H37" s="17">
        <f t="shared" si="0"/>
        <v>22922.059999999998</v>
      </c>
      <c r="I37" s="16">
        <f t="shared" si="1"/>
        <v>3552</v>
      </c>
      <c r="J37" s="16">
        <f t="shared" si="2"/>
        <v>1344.8794871794871</v>
      </c>
      <c r="K37" s="18">
        <f t="shared" si="3"/>
        <v>54.23596308534225</v>
      </c>
    </row>
    <row r="38" spans="1:11" ht="12.75">
      <c r="A38" s="7">
        <v>32</v>
      </c>
      <c r="B38" s="12" t="s">
        <v>72</v>
      </c>
      <c r="C38" s="13">
        <v>19372064</v>
      </c>
      <c r="D38" s="14" t="s">
        <v>73</v>
      </c>
      <c r="E38" s="15" t="s">
        <v>16</v>
      </c>
      <c r="F38" s="16">
        <v>10854.9</v>
      </c>
      <c r="G38" s="16">
        <v>10837.4</v>
      </c>
      <c r="H38" s="17">
        <f t="shared" si="0"/>
        <v>21692.3</v>
      </c>
      <c r="I38" s="16">
        <f t="shared" si="1"/>
        <v>3101.4</v>
      </c>
      <c r="J38" s="16">
        <f t="shared" si="2"/>
        <v>1389.4102564102564</v>
      </c>
      <c r="K38" s="18">
        <f t="shared" si="3"/>
        <v>50.04033689373649</v>
      </c>
    </row>
    <row r="39" spans="1:11" ht="12.75">
      <c r="A39" s="7">
        <v>33</v>
      </c>
      <c r="B39" s="12" t="s">
        <v>74</v>
      </c>
      <c r="C39" s="13">
        <v>19640507</v>
      </c>
      <c r="D39" s="14" t="s">
        <v>75</v>
      </c>
      <c r="E39" s="15" t="s">
        <v>16</v>
      </c>
      <c r="F39" s="16">
        <v>12173.7</v>
      </c>
      <c r="G39" s="16">
        <v>16124.63</v>
      </c>
      <c r="H39" s="17">
        <f aca="true" t="shared" si="4" ref="H39:H70">F39+G39</f>
        <v>28298.33</v>
      </c>
      <c r="I39" s="16">
        <f aca="true" t="shared" si="5" ref="I39:I70">F39/3.5</f>
        <v>3478.2000000000003</v>
      </c>
      <c r="J39" s="16">
        <f aca="true" t="shared" si="6" ref="J39:J70">G39/7.8</f>
        <v>2067.2602564102563</v>
      </c>
      <c r="K39" s="18">
        <f aca="true" t="shared" si="7" ref="K39:K70">F39*100/H39</f>
        <v>43.01914635952015</v>
      </c>
    </row>
    <row r="40" spans="1:11" ht="12.75">
      <c r="A40" s="7">
        <v>34</v>
      </c>
      <c r="B40" s="12" t="s">
        <v>76</v>
      </c>
      <c r="C40" s="13">
        <v>21149642</v>
      </c>
      <c r="D40" s="14"/>
      <c r="E40" s="15"/>
      <c r="F40" s="16">
        <v>0</v>
      </c>
      <c r="G40" s="16">
        <v>0</v>
      </c>
      <c r="H40" s="17">
        <f t="shared" si="4"/>
        <v>0</v>
      </c>
      <c r="I40" s="16">
        <f t="shared" si="5"/>
        <v>0</v>
      </c>
      <c r="J40" s="16">
        <f t="shared" si="6"/>
        <v>0</v>
      </c>
      <c r="K40" s="18" t="e">
        <f t="shared" si="7"/>
        <v>#DIV/0!</v>
      </c>
    </row>
    <row r="41" spans="1:11" ht="12.75">
      <c r="A41" s="7">
        <v>35</v>
      </c>
      <c r="B41" s="12" t="s">
        <v>77</v>
      </c>
      <c r="C41" s="13">
        <v>19748836</v>
      </c>
      <c r="D41" s="14" t="s">
        <v>78</v>
      </c>
      <c r="E41" s="15" t="s">
        <v>16</v>
      </c>
      <c r="F41" s="16">
        <v>11190.9</v>
      </c>
      <c r="G41" s="16">
        <v>9534.72</v>
      </c>
      <c r="H41" s="17">
        <f t="shared" si="4"/>
        <v>20725.62</v>
      </c>
      <c r="I41" s="16">
        <f t="shared" si="5"/>
        <v>3197.4</v>
      </c>
      <c r="J41" s="16">
        <f t="shared" si="6"/>
        <v>1222.3999999999999</v>
      </c>
      <c r="K41" s="18">
        <f t="shared" si="7"/>
        <v>53.995489640358166</v>
      </c>
    </row>
    <row r="42" spans="1:11" ht="12.75">
      <c r="A42" s="7">
        <v>36</v>
      </c>
      <c r="B42" s="12" t="s">
        <v>79</v>
      </c>
      <c r="C42" s="13">
        <v>20245307</v>
      </c>
      <c r="D42" s="14" t="s">
        <v>59</v>
      </c>
      <c r="E42" s="15" t="s">
        <v>16</v>
      </c>
      <c r="F42" s="16">
        <v>8404.2</v>
      </c>
      <c r="G42" s="16">
        <v>8594.98</v>
      </c>
      <c r="H42" s="17">
        <f t="shared" si="4"/>
        <v>16999.18</v>
      </c>
      <c r="I42" s="16">
        <f t="shared" si="5"/>
        <v>2401.2000000000003</v>
      </c>
      <c r="J42" s="16">
        <f t="shared" si="6"/>
        <v>1101.9205128205128</v>
      </c>
      <c r="K42" s="18">
        <f t="shared" si="7"/>
        <v>49.438855285960855</v>
      </c>
    </row>
    <row r="43" spans="1:11" ht="12.75">
      <c r="A43" s="7">
        <v>37</v>
      </c>
      <c r="B43" s="12" t="s">
        <v>80</v>
      </c>
      <c r="C43" s="13">
        <v>19370004</v>
      </c>
      <c r="D43" s="14" t="s">
        <v>81</v>
      </c>
      <c r="E43" s="15" t="s">
        <v>16</v>
      </c>
      <c r="F43" s="16">
        <v>16191</v>
      </c>
      <c r="G43" s="16">
        <v>13204.7</v>
      </c>
      <c r="H43" s="17">
        <f t="shared" si="4"/>
        <v>29395.7</v>
      </c>
      <c r="I43" s="16">
        <f t="shared" si="5"/>
        <v>4626</v>
      </c>
      <c r="J43" s="16">
        <f t="shared" si="6"/>
        <v>1692.9102564102566</v>
      </c>
      <c r="K43" s="18">
        <f t="shared" si="7"/>
        <v>55.07948441438714</v>
      </c>
    </row>
    <row r="44" spans="1:11" ht="12.75">
      <c r="A44" s="7">
        <v>38</v>
      </c>
      <c r="B44" s="12" t="s">
        <v>82</v>
      </c>
      <c r="C44" s="13">
        <v>20451722</v>
      </c>
      <c r="D44" s="14" t="s">
        <v>15</v>
      </c>
      <c r="E44" s="15" t="s">
        <v>83</v>
      </c>
      <c r="F44" s="16">
        <v>13515.6</v>
      </c>
      <c r="G44" s="16">
        <v>16326.65</v>
      </c>
      <c r="H44" s="17">
        <f t="shared" si="4"/>
        <v>29842.25</v>
      </c>
      <c r="I44" s="16">
        <f t="shared" si="5"/>
        <v>3861.6</v>
      </c>
      <c r="J44" s="16">
        <f t="shared" si="6"/>
        <v>2093.1602564102564</v>
      </c>
      <c r="K44" s="18">
        <f t="shared" si="7"/>
        <v>45.29015070914559</v>
      </c>
    </row>
    <row r="45" spans="1:11" ht="12.75">
      <c r="A45" s="7">
        <v>39</v>
      </c>
      <c r="B45" s="12" t="s">
        <v>84</v>
      </c>
      <c r="C45" s="13">
        <v>19476715</v>
      </c>
      <c r="D45" s="14" t="s">
        <v>85</v>
      </c>
      <c r="E45" s="15" t="s">
        <v>16</v>
      </c>
      <c r="F45" s="16">
        <v>15443.4</v>
      </c>
      <c r="G45" s="16">
        <v>12605.58</v>
      </c>
      <c r="H45" s="17">
        <f t="shared" si="4"/>
        <v>28048.98</v>
      </c>
      <c r="I45" s="16">
        <f t="shared" si="5"/>
        <v>4412.4</v>
      </c>
      <c r="J45" s="16">
        <f t="shared" si="6"/>
        <v>1616.1000000000001</v>
      </c>
      <c r="K45" s="18">
        <f t="shared" si="7"/>
        <v>55.05868662603774</v>
      </c>
    </row>
    <row r="46" spans="1:11" ht="12.75">
      <c r="A46" s="7">
        <v>40</v>
      </c>
      <c r="B46" s="12" t="s">
        <v>86</v>
      </c>
      <c r="C46" s="13">
        <v>19260311</v>
      </c>
      <c r="D46" s="14" t="s">
        <v>53</v>
      </c>
      <c r="E46" s="15" t="s">
        <v>19</v>
      </c>
      <c r="F46" s="16">
        <v>12868.8</v>
      </c>
      <c r="G46" s="16">
        <v>13381.6</v>
      </c>
      <c r="H46" s="17">
        <f t="shared" si="4"/>
        <v>26250.4</v>
      </c>
      <c r="I46" s="16">
        <f t="shared" si="5"/>
        <v>3676.7999999999997</v>
      </c>
      <c r="J46" s="16">
        <f t="shared" si="6"/>
        <v>1715.5897435897436</v>
      </c>
      <c r="K46" s="18">
        <f t="shared" si="7"/>
        <v>49.02325297900222</v>
      </c>
    </row>
    <row r="47" spans="1:11" ht="12.75">
      <c r="A47" s="7">
        <v>41</v>
      </c>
      <c r="B47" s="12" t="s">
        <v>87</v>
      </c>
      <c r="C47" s="13">
        <v>19478279</v>
      </c>
      <c r="D47" s="14" t="s">
        <v>88</v>
      </c>
      <c r="E47" s="15" t="s">
        <v>19</v>
      </c>
      <c r="F47" s="16">
        <v>10465</v>
      </c>
      <c r="G47" s="16">
        <v>10271.66</v>
      </c>
      <c r="H47" s="17">
        <f t="shared" si="4"/>
        <v>20736.66</v>
      </c>
      <c r="I47" s="16">
        <f t="shared" si="5"/>
        <v>2990</v>
      </c>
      <c r="J47" s="16">
        <f t="shared" si="6"/>
        <v>1316.8794871794871</v>
      </c>
      <c r="K47" s="18">
        <f t="shared" si="7"/>
        <v>50.46617922076169</v>
      </c>
    </row>
    <row r="48" spans="1:11" ht="12.75">
      <c r="A48" s="7">
        <v>42</v>
      </c>
      <c r="B48" s="12" t="s">
        <v>89</v>
      </c>
      <c r="C48" s="13">
        <v>20451773</v>
      </c>
      <c r="D48" s="14" t="s">
        <v>90</v>
      </c>
      <c r="E48" s="15" t="s">
        <v>16</v>
      </c>
      <c r="F48" s="16">
        <v>7838.25</v>
      </c>
      <c r="G48" s="16">
        <v>11413.35</v>
      </c>
      <c r="H48" s="17">
        <f t="shared" si="4"/>
        <v>19251.6</v>
      </c>
      <c r="I48" s="16">
        <f t="shared" si="5"/>
        <v>2239.5</v>
      </c>
      <c r="J48" s="16">
        <f t="shared" si="6"/>
        <v>1463.25</v>
      </c>
      <c r="K48" s="18">
        <f t="shared" si="7"/>
        <v>40.714797731097676</v>
      </c>
    </row>
    <row r="49" spans="1:11" ht="12.75">
      <c r="A49" s="7">
        <v>43</v>
      </c>
      <c r="B49" s="12" t="s">
        <v>91</v>
      </c>
      <c r="C49" s="13">
        <v>19252416</v>
      </c>
      <c r="D49" s="14" t="s">
        <v>92</v>
      </c>
      <c r="E49" s="15" t="s">
        <v>16</v>
      </c>
      <c r="F49" s="16">
        <v>8912.75</v>
      </c>
      <c r="G49" s="16">
        <v>7767.24</v>
      </c>
      <c r="H49" s="17">
        <f t="shared" si="4"/>
        <v>16679.989999999998</v>
      </c>
      <c r="I49" s="16">
        <f t="shared" si="5"/>
        <v>2546.5</v>
      </c>
      <c r="J49" s="16">
        <f t="shared" si="6"/>
        <v>995.8</v>
      </c>
      <c r="K49" s="18">
        <f t="shared" si="7"/>
        <v>53.43378503224523</v>
      </c>
    </row>
    <row r="50" spans="1:11" ht="12.75">
      <c r="A50" s="7">
        <v>44</v>
      </c>
      <c r="B50" s="12" t="s">
        <v>93</v>
      </c>
      <c r="C50" s="13">
        <v>19477028</v>
      </c>
      <c r="D50" s="14" t="s">
        <v>94</v>
      </c>
      <c r="E50" s="15" t="s">
        <v>16</v>
      </c>
      <c r="F50" s="16">
        <v>8762.25</v>
      </c>
      <c r="G50" s="16">
        <v>8506.13</v>
      </c>
      <c r="H50" s="17">
        <f t="shared" si="4"/>
        <v>17268.379999999997</v>
      </c>
      <c r="I50" s="16">
        <f t="shared" si="5"/>
        <v>2503.5</v>
      </c>
      <c r="J50" s="16">
        <f t="shared" si="6"/>
        <v>1090.5294871794872</v>
      </c>
      <c r="K50" s="18">
        <f t="shared" si="7"/>
        <v>50.741586645649456</v>
      </c>
    </row>
    <row r="51" spans="1:11" ht="12.75">
      <c r="A51" s="7">
        <v>45</v>
      </c>
      <c r="B51" s="12" t="s">
        <v>95</v>
      </c>
      <c r="C51" s="13">
        <v>19317400</v>
      </c>
      <c r="D51" s="14" t="s">
        <v>96</v>
      </c>
      <c r="E51" s="15" t="s">
        <v>16</v>
      </c>
      <c r="F51" s="16">
        <v>13496.7</v>
      </c>
      <c r="G51" s="16">
        <v>11931.5</v>
      </c>
      <c r="H51" s="17">
        <f t="shared" si="4"/>
        <v>25428.2</v>
      </c>
      <c r="I51" s="16">
        <f t="shared" si="5"/>
        <v>3856.2000000000003</v>
      </c>
      <c r="J51" s="16">
        <f t="shared" si="6"/>
        <v>1529.6794871794873</v>
      </c>
      <c r="K51" s="18">
        <f t="shared" si="7"/>
        <v>53.07768540439355</v>
      </c>
    </row>
    <row r="52" spans="1:11" ht="12.75">
      <c r="A52" s="7">
        <v>46</v>
      </c>
      <c r="B52" s="12" t="s">
        <v>97</v>
      </c>
      <c r="C52" s="13">
        <v>19370110</v>
      </c>
      <c r="D52" s="14" t="s">
        <v>98</v>
      </c>
      <c r="E52" s="15" t="s">
        <v>16</v>
      </c>
      <c r="F52" s="16">
        <v>15120</v>
      </c>
      <c r="G52" s="16">
        <v>15234.34</v>
      </c>
      <c r="H52" s="17">
        <f t="shared" si="4"/>
        <v>30354.34</v>
      </c>
      <c r="I52" s="16">
        <f t="shared" si="5"/>
        <v>4320</v>
      </c>
      <c r="J52" s="16">
        <f t="shared" si="6"/>
        <v>1953.1205128205129</v>
      </c>
      <c r="K52" s="18">
        <f t="shared" si="7"/>
        <v>49.81165790460277</v>
      </c>
    </row>
    <row r="53" spans="1:11" ht="12.75">
      <c r="A53" s="7">
        <v>47</v>
      </c>
      <c r="B53" s="12" t="s">
        <v>99</v>
      </c>
      <c r="C53" s="13">
        <v>20335302</v>
      </c>
      <c r="D53" s="14" t="s">
        <v>71</v>
      </c>
      <c r="E53" s="15" t="s">
        <v>16</v>
      </c>
      <c r="F53" s="16">
        <v>12111.75</v>
      </c>
      <c r="G53" s="16">
        <v>14729.6</v>
      </c>
      <c r="H53" s="17">
        <f t="shared" si="4"/>
        <v>26841.35</v>
      </c>
      <c r="I53" s="16">
        <f t="shared" si="5"/>
        <v>3460.5</v>
      </c>
      <c r="J53" s="16">
        <f t="shared" si="6"/>
        <v>1888.4102564102566</v>
      </c>
      <c r="K53" s="18">
        <f t="shared" si="7"/>
        <v>45.12347553308608</v>
      </c>
    </row>
    <row r="54" spans="1:11" ht="12.75">
      <c r="A54" s="7">
        <v>48</v>
      </c>
      <c r="B54" s="12" t="s">
        <v>100</v>
      </c>
      <c r="C54" s="13">
        <v>19640795</v>
      </c>
      <c r="D54" s="14" t="s">
        <v>57</v>
      </c>
      <c r="E54" s="15" t="s">
        <v>37</v>
      </c>
      <c r="F54" s="16">
        <v>16506</v>
      </c>
      <c r="G54" s="16">
        <v>13672.07</v>
      </c>
      <c r="H54" s="17">
        <f t="shared" si="4"/>
        <v>30178.07</v>
      </c>
      <c r="I54" s="16">
        <f t="shared" si="5"/>
        <v>4716</v>
      </c>
      <c r="J54" s="16">
        <f t="shared" si="6"/>
        <v>1752.8294871794872</v>
      </c>
      <c r="K54" s="18">
        <f t="shared" si="7"/>
        <v>54.69534665404382</v>
      </c>
    </row>
    <row r="55" spans="1:11" ht="12.75">
      <c r="A55" s="7">
        <v>49</v>
      </c>
      <c r="B55" s="12" t="s">
        <v>101</v>
      </c>
      <c r="C55" s="13">
        <v>37825970</v>
      </c>
      <c r="D55" s="14" t="s">
        <v>102</v>
      </c>
      <c r="E55" s="15" t="s">
        <v>16</v>
      </c>
      <c r="F55" s="16">
        <v>24145.8</v>
      </c>
      <c r="G55" s="16">
        <v>23795.39</v>
      </c>
      <c r="H55" s="17">
        <f t="shared" si="4"/>
        <v>47941.19</v>
      </c>
      <c r="I55" s="16">
        <f t="shared" si="5"/>
        <v>6898.8</v>
      </c>
      <c r="J55" s="16">
        <f t="shared" si="6"/>
        <v>3050.6910256410256</v>
      </c>
      <c r="K55" s="18">
        <f t="shared" si="7"/>
        <v>50.36545817907315</v>
      </c>
    </row>
    <row r="56" spans="1:11" ht="12.75">
      <c r="A56" s="7">
        <v>50</v>
      </c>
      <c r="B56" s="12" t="s">
        <v>103</v>
      </c>
      <c r="C56" s="13">
        <v>19640744</v>
      </c>
      <c r="D56" s="14" t="s">
        <v>96</v>
      </c>
      <c r="E56" s="15" t="s">
        <v>28</v>
      </c>
      <c r="F56" s="16">
        <v>7642.25</v>
      </c>
      <c r="G56" s="16">
        <v>9964.27</v>
      </c>
      <c r="H56" s="17">
        <f t="shared" si="4"/>
        <v>17606.52</v>
      </c>
      <c r="I56" s="16">
        <f t="shared" si="5"/>
        <v>2183.5</v>
      </c>
      <c r="J56" s="16">
        <f t="shared" si="6"/>
        <v>1277.4705128205128</v>
      </c>
      <c r="K56" s="18">
        <f t="shared" si="7"/>
        <v>43.40579512589654</v>
      </c>
    </row>
    <row r="57" spans="1:11" ht="12.75">
      <c r="A57" s="7">
        <v>51</v>
      </c>
      <c r="B57" s="12" t="s">
        <v>104</v>
      </c>
      <c r="C57" s="13">
        <v>20335337</v>
      </c>
      <c r="D57" s="14" t="s">
        <v>90</v>
      </c>
      <c r="E57" s="15" t="s">
        <v>16</v>
      </c>
      <c r="F57" s="16">
        <v>10703</v>
      </c>
      <c r="G57" s="16">
        <v>11788.53</v>
      </c>
      <c r="H57" s="17">
        <f t="shared" si="4"/>
        <v>22491.53</v>
      </c>
      <c r="I57" s="16">
        <f t="shared" si="5"/>
        <v>3058</v>
      </c>
      <c r="J57" s="16">
        <f t="shared" si="6"/>
        <v>1511.3500000000001</v>
      </c>
      <c r="K57" s="18">
        <f t="shared" si="7"/>
        <v>47.58680267638529</v>
      </c>
    </row>
    <row r="58" spans="1:11" ht="12.75">
      <c r="A58" s="7">
        <v>52</v>
      </c>
      <c r="B58" s="12" t="s">
        <v>105</v>
      </c>
      <c r="C58" s="13">
        <v>19371107</v>
      </c>
      <c r="D58" s="14" t="s">
        <v>25</v>
      </c>
      <c r="E58" s="15" t="s">
        <v>19</v>
      </c>
      <c r="F58" s="16">
        <v>8617</v>
      </c>
      <c r="G58" s="16">
        <v>6464.09</v>
      </c>
      <c r="H58" s="17">
        <f t="shared" si="4"/>
        <v>15081.09</v>
      </c>
      <c r="I58" s="16">
        <f t="shared" si="5"/>
        <v>2462</v>
      </c>
      <c r="J58" s="16">
        <f t="shared" si="6"/>
        <v>828.7294871794873</v>
      </c>
      <c r="K58" s="18">
        <f t="shared" si="7"/>
        <v>57.13777982891157</v>
      </c>
    </row>
    <row r="59" spans="1:11" ht="12.75">
      <c r="A59" s="7">
        <v>53</v>
      </c>
      <c r="B59" s="12" t="s">
        <v>106</v>
      </c>
      <c r="C59" s="13">
        <v>35797563</v>
      </c>
      <c r="D59" s="14" t="s">
        <v>107</v>
      </c>
      <c r="E59" s="15" t="s">
        <v>16</v>
      </c>
      <c r="F59" s="16">
        <v>14540.4</v>
      </c>
      <c r="G59" s="16">
        <v>14857.75</v>
      </c>
      <c r="H59" s="17">
        <f t="shared" si="4"/>
        <v>29398.15</v>
      </c>
      <c r="I59" s="16">
        <f t="shared" si="5"/>
        <v>4154.4</v>
      </c>
      <c r="J59" s="16">
        <f t="shared" si="6"/>
        <v>1904.8397435897436</v>
      </c>
      <c r="K59" s="18">
        <f t="shared" si="7"/>
        <v>49.46025515210991</v>
      </c>
    </row>
    <row r="60" spans="1:11" ht="12.75">
      <c r="A60" s="7">
        <v>54</v>
      </c>
      <c r="B60" s="12" t="s">
        <v>108</v>
      </c>
      <c r="C60" s="13">
        <v>19414640</v>
      </c>
      <c r="D60" s="14" t="s">
        <v>109</v>
      </c>
      <c r="E60" s="15" t="s">
        <v>37</v>
      </c>
      <c r="F60" s="16">
        <v>8860.25</v>
      </c>
      <c r="G60" s="16">
        <v>8130.49</v>
      </c>
      <c r="H60" s="17">
        <f t="shared" si="4"/>
        <v>16990.739999999998</v>
      </c>
      <c r="I60" s="16">
        <f t="shared" si="5"/>
        <v>2531.5</v>
      </c>
      <c r="J60" s="16">
        <f t="shared" si="6"/>
        <v>1042.3705128205129</v>
      </c>
      <c r="K60" s="18">
        <f t="shared" si="7"/>
        <v>52.14752270942879</v>
      </c>
    </row>
    <row r="61" spans="1:11" ht="12.75">
      <c r="A61" s="7">
        <v>55</v>
      </c>
      <c r="B61" s="12" t="s">
        <v>110</v>
      </c>
      <c r="C61" s="13">
        <v>19476537</v>
      </c>
      <c r="D61" s="14" t="s">
        <v>111</v>
      </c>
      <c r="E61" s="15" t="s">
        <v>16</v>
      </c>
      <c r="F61" s="16">
        <v>10337.25</v>
      </c>
      <c r="G61" s="16">
        <v>11611.94</v>
      </c>
      <c r="H61" s="17">
        <f t="shared" si="4"/>
        <v>21949.190000000002</v>
      </c>
      <c r="I61" s="16">
        <f t="shared" si="5"/>
        <v>2953.5</v>
      </c>
      <c r="J61" s="16">
        <f t="shared" si="6"/>
        <v>1488.7102564102565</v>
      </c>
      <c r="K61" s="18">
        <f t="shared" si="7"/>
        <v>47.09627097856458</v>
      </c>
    </row>
    <row r="62" spans="1:11" ht="12.75">
      <c r="A62" s="7">
        <v>56</v>
      </c>
      <c r="B62" s="12" t="s">
        <v>112</v>
      </c>
      <c r="C62" s="13">
        <v>19414488</v>
      </c>
      <c r="D62" s="14" t="s">
        <v>73</v>
      </c>
      <c r="E62" s="15" t="s">
        <v>16</v>
      </c>
      <c r="F62" s="16">
        <v>10712.1</v>
      </c>
      <c r="G62" s="16">
        <v>9589.63</v>
      </c>
      <c r="H62" s="17">
        <f t="shared" si="4"/>
        <v>20301.73</v>
      </c>
      <c r="I62" s="16">
        <f t="shared" si="5"/>
        <v>3060.6</v>
      </c>
      <c r="J62" s="16">
        <f t="shared" si="6"/>
        <v>1229.4397435897436</v>
      </c>
      <c r="K62" s="18">
        <f t="shared" si="7"/>
        <v>52.76446884083278</v>
      </c>
    </row>
    <row r="63" spans="1:11" ht="12.75">
      <c r="A63" s="7">
        <v>57</v>
      </c>
      <c r="B63" s="12" t="s">
        <v>113</v>
      </c>
      <c r="C63" s="13">
        <v>19414500</v>
      </c>
      <c r="D63" s="14" t="s">
        <v>59</v>
      </c>
      <c r="E63" s="15" t="s">
        <v>16</v>
      </c>
      <c r="F63" s="16">
        <v>8888.25</v>
      </c>
      <c r="G63" s="16">
        <v>8594.51</v>
      </c>
      <c r="H63" s="17">
        <f t="shared" si="4"/>
        <v>17482.760000000002</v>
      </c>
      <c r="I63" s="16">
        <f t="shared" si="5"/>
        <v>2539.5</v>
      </c>
      <c r="J63" s="16">
        <f t="shared" si="6"/>
        <v>1101.8602564102564</v>
      </c>
      <c r="K63" s="18">
        <f t="shared" si="7"/>
        <v>50.840084746344395</v>
      </c>
    </row>
    <row r="64" spans="1:11" ht="12.75">
      <c r="A64" s="7">
        <v>58</v>
      </c>
      <c r="B64" s="12" t="s">
        <v>114</v>
      </c>
      <c r="C64" s="13">
        <v>35566585</v>
      </c>
      <c r="D64" s="14" t="s">
        <v>42</v>
      </c>
      <c r="E64" s="15" t="s">
        <v>16</v>
      </c>
      <c r="F64" s="16">
        <v>16692.9</v>
      </c>
      <c r="G64" s="16">
        <v>16007.47</v>
      </c>
      <c r="H64" s="17">
        <f t="shared" si="4"/>
        <v>32700.370000000003</v>
      </c>
      <c r="I64" s="16">
        <f t="shared" si="5"/>
        <v>4769.400000000001</v>
      </c>
      <c r="J64" s="16">
        <f t="shared" si="6"/>
        <v>2052.2397435897437</v>
      </c>
      <c r="K64" s="18">
        <f t="shared" si="7"/>
        <v>51.048046245348296</v>
      </c>
    </row>
    <row r="65" spans="1:11" ht="12.75">
      <c r="A65" s="7">
        <v>59</v>
      </c>
      <c r="B65" s="12" t="s">
        <v>115</v>
      </c>
      <c r="C65" s="13">
        <v>35784687</v>
      </c>
      <c r="D65" s="14" t="s">
        <v>85</v>
      </c>
      <c r="E65" s="15" t="s">
        <v>16</v>
      </c>
      <c r="F65" s="16">
        <v>10071.6</v>
      </c>
      <c r="G65" s="16">
        <v>9045.89</v>
      </c>
      <c r="H65" s="17">
        <f t="shared" si="4"/>
        <v>19117.489999999998</v>
      </c>
      <c r="I65" s="16">
        <f t="shared" si="5"/>
        <v>2877.6</v>
      </c>
      <c r="J65" s="16">
        <f t="shared" si="6"/>
        <v>1159.729487179487</v>
      </c>
      <c r="K65" s="18">
        <f t="shared" si="7"/>
        <v>52.68264819283285</v>
      </c>
    </row>
    <row r="66" spans="1:11" ht="12.75">
      <c r="A66" s="7">
        <v>60</v>
      </c>
      <c r="B66" s="12" t="s">
        <v>116</v>
      </c>
      <c r="C66" s="13">
        <v>35784695</v>
      </c>
      <c r="D66" s="14" t="s">
        <v>88</v>
      </c>
      <c r="E66" s="15" t="s">
        <v>16</v>
      </c>
      <c r="F66" s="16">
        <v>7841.4</v>
      </c>
      <c r="G66" s="16">
        <v>9582.22</v>
      </c>
      <c r="H66" s="17">
        <f t="shared" si="4"/>
        <v>17423.62</v>
      </c>
      <c r="I66" s="16">
        <f t="shared" si="5"/>
        <v>2240.4</v>
      </c>
      <c r="J66" s="16">
        <f t="shared" si="6"/>
        <v>1228.4897435897435</v>
      </c>
      <c r="K66" s="18">
        <f t="shared" si="7"/>
        <v>45.0044250276349</v>
      </c>
    </row>
    <row r="67" spans="1:11" ht="12.75">
      <c r="A67" s="7">
        <v>61</v>
      </c>
      <c r="B67" s="12" t="s">
        <v>117</v>
      </c>
      <c r="C67" s="13">
        <v>20570197</v>
      </c>
      <c r="D67" s="14" t="s">
        <v>118</v>
      </c>
      <c r="E67" s="15" t="s">
        <v>19</v>
      </c>
      <c r="F67" s="16">
        <v>15876</v>
      </c>
      <c r="G67" s="16">
        <v>11793.68</v>
      </c>
      <c r="H67" s="17">
        <f t="shared" si="4"/>
        <v>27669.68</v>
      </c>
      <c r="I67" s="16">
        <f t="shared" si="5"/>
        <v>4536</v>
      </c>
      <c r="J67" s="16">
        <f t="shared" si="6"/>
        <v>1512.0102564102565</v>
      </c>
      <c r="K67" s="18">
        <f t="shared" si="7"/>
        <v>57.37688328885625</v>
      </c>
    </row>
    <row r="68" spans="1:11" ht="12.75">
      <c r="A68" s="7">
        <v>62</v>
      </c>
      <c r="B68" s="12" t="s">
        <v>119</v>
      </c>
      <c r="C68" s="13">
        <v>19287287</v>
      </c>
      <c r="D68" s="14" t="s">
        <v>15</v>
      </c>
      <c r="E68" s="15" t="s">
        <v>16</v>
      </c>
      <c r="F68" s="16">
        <v>14553</v>
      </c>
      <c r="G68" s="16">
        <v>14123.15</v>
      </c>
      <c r="H68" s="17">
        <f t="shared" si="4"/>
        <v>28676.15</v>
      </c>
      <c r="I68" s="16">
        <f t="shared" si="5"/>
        <v>4158</v>
      </c>
      <c r="J68" s="16">
        <f t="shared" si="6"/>
        <v>1810.6602564102564</v>
      </c>
      <c r="K68" s="18">
        <f t="shared" si="7"/>
        <v>50.7494904302007</v>
      </c>
    </row>
    <row r="69" spans="1:11" ht="12.75">
      <c r="A69" s="7">
        <v>63</v>
      </c>
      <c r="B69" s="12" t="s">
        <v>120</v>
      </c>
      <c r="C69" s="13">
        <v>19370020</v>
      </c>
      <c r="D69" s="14" t="s">
        <v>36</v>
      </c>
      <c r="E69" s="15" t="s">
        <v>28</v>
      </c>
      <c r="F69" s="16">
        <v>9962.75</v>
      </c>
      <c r="G69" s="16">
        <v>9197.37</v>
      </c>
      <c r="H69" s="17">
        <f t="shared" si="4"/>
        <v>19160.120000000003</v>
      </c>
      <c r="I69" s="16">
        <f t="shared" si="5"/>
        <v>2846.5</v>
      </c>
      <c r="J69" s="16">
        <f t="shared" si="6"/>
        <v>1179.15</v>
      </c>
      <c r="K69" s="18">
        <f t="shared" si="7"/>
        <v>51.99732569524616</v>
      </c>
    </row>
    <row r="70" spans="1:11" ht="12.75">
      <c r="A70" s="7">
        <v>64</v>
      </c>
      <c r="B70" s="12" t="s">
        <v>121</v>
      </c>
      <c r="C70" s="13">
        <v>19252220</v>
      </c>
      <c r="D70" s="14" t="s">
        <v>36</v>
      </c>
      <c r="E70" s="15" t="s">
        <v>19</v>
      </c>
      <c r="F70" s="16">
        <v>11848.2</v>
      </c>
      <c r="G70" s="16">
        <v>17055.64</v>
      </c>
      <c r="H70" s="17">
        <f t="shared" si="4"/>
        <v>28903.84</v>
      </c>
      <c r="I70" s="16">
        <f t="shared" si="5"/>
        <v>3385.2000000000003</v>
      </c>
      <c r="J70" s="16">
        <f t="shared" si="6"/>
        <v>2186.620512820513</v>
      </c>
      <c r="K70" s="18">
        <f t="shared" si="7"/>
        <v>40.99178517456504</v>
      </c>
    </row>
    <row r="71" spans="1:11" ht="12.75">
      <c r="A71" s="7">
        <v>65</v>
      </c>
      <c r="B71" s="12" t="s">
        <v>122</v>
      </c>
      <c r="C71" s="13">
        <v>20244697</v>
      </c>
      <c r="D71" s="14" t="s">
        <v>88</v>
      </c>
      <c r="E71" s="15" t="s">
        <v>19</v>
      </c>
      <c r="F71" s="16">
        <v>8963.5</v>
      </c>
      <c r="G71" s="16">
        <v>10557.07</v>
      </c>
      <c r="H71" s="17">
        <f aca="true" t="shared" si="8" ref="H71:H102">F71+G71</f>
        <v>19520.57</v>
      </c>
      <c r="I71" s="16">
        <f aca="true" t="shared" si="9" ref="I71:I104">F71/3.5</f>
        <v>2561</v>
      </c>
      <c r="J71" s="16">
        <f aca="true" t="shared" si="10" ref="J71:J103">G71/7.8</f>
        <v>1353.4705128205128</v>
      </c>
      <c r="K71" s="18">
        <f aca="true" t="shared" si="11" ref="K71:K105">F71*100/H71</f>
        <v>45.918228822211645</v>
      </c>
    </row>
    <row r="72" spans="1:11" ht="12.75">
      <c r="A72" s="7">
        <v>66</v>
      </c>
      <c r="B72" s="12" t="s">
        <v>123</v>
      </c>
      <c r="C72" s="13">
        <v>19574721</v>
      </c>
      <c r="D72" s="14" t="s">
        <v>124</v>
      </c>
      <c r="E72" s="15" t="s">
        <v>16</v>
      </c>
      <c r="F72" s="16">
        <v>7183.58</v>
      </c>
      <c r="G72" s="16">
        <v>8776.01</v>
      </c>
      <c r="H72" s="17">
        <f t="shared" si="8"/>
        <v>15959.59</v>
      </c>
      <c r="I72" s="16">
        <f t="shared" si="9"/>
        <v>2052.4514285714286</v>
      </c>
      <c r="J72" s="16">
        <f t="shared" si="10"/>
        <v>1125.1294871794873</v>
      </c>
      <c r="K72" s="18">
        <f t="shared" si="11"/>
        <v>45.01105604843232</v>
      </c>
    </row>
    <row r="73" spans="1:11" ht="12.75">
      <c r="A73" s="7">
        <v>67</v>
      </c>
      <c r="B73" s="12" t="s">
        <v>125</v>
      </c>
      <c r="C73" s="13">
        <v>20381694</v>
      </c>
      <c r="D73" s="14" t="s">
        <v>126</v>
      </c>
      <c r="E73" s="15" t="s">
        <v>16</v>
      </c>
      <c r="F73" s="16">
        <v>14628.6</v>
      </c>
      <c r="G73" s="16">
        <v>16377.27</v>
      </c>
      <c r="H73" s="17">
        <f t="shared" si="8"/>
        <v>31005.870000000003</v>
      </c>
      <c r="I73" s="16">
        <f t="shared" si="9"/>
        <v>4179.6</v>
      </c>
      <c r="J73" s="16">
        <f t="shared" si="10"/>
        <v>2099.65</v>
      </c>
      <c r="K73" s="18">
        <f t="shared" si="11"/>
        <v>47.18009847812688</v>
      </c>
    </row>
    <row r="74" spans="1:11" ht="12.75">
      <c r="A74" s="7">
        <v>68</v>
      </c>
      <c r="B74" s="12" t="s">
        <v>127</v>
      </c>
      <c r="C74" s="13">
        <v>19266250</v>
      </c>
      <c r="D74" s="14" t="s">
        <v>128</v>
      </c>
      <c r="E74" s="15" t="s">
        <v>16</v>
      </c>
      <c r="F74" s="16">
        <v>8534.4</v>
      </c>
      <c r="G74" s="16">
        <v>6800.98</v>
      </c>
      <c r="H74" s="17">
        <f t="shared" si="8"/>
        <v>15335.38</v>
      </c>
      <c r="I74" s="16">
        <f t="shared" si="9"/>
        <v>2438.4</v>
      </c>
      <c r="J74" s="16">
        <f t="shared" si="10"/>
        <v>871.9205128205128</v>
      </c>
      <c r="K74" s="18">
        <f t="shared" si="11"/>
        <v>55.65170214236622</v>
      </c>
    </row>
    <row r="75" spans="1:11" ht="12.75">
      <c r="A75" s="7">
        <v>69</v>
      </c>
      <c r="B75" s="12" t="s">
        <v>129</v>
      </c>
      <c r="C75" s="13">
        <v>19641065</v>
      </c>
      <c r="D75" s="14" t="s">
        <v>107</v>
      </c>
      <c r="E75" s="15" t="s">
        <v>28</v>
      </c>
      <c r="F75" s="16">
        <v>12019</v>
      </c>
      <c r="G75" s="16">
        <v>12963.37</v>
      </c>
      <c r="H75" s="17">
        <f t="shared" si="8"/>
        <v>24982.370000000003</v>
      </c>
      <c r="I75" s="16">
        <f t="shared" si="9"/>
        <v>3434</v>
      </c>
      <c r="J75" s="16">
        <f t="shared" si="10"/>
        <v>1661.970512820513</v>
      </c>
      <c r="K75" s="18">
        <f t="shared" si="11"/>
        <v>48.10992712060545</v>
      </c>
    </row>
    <row r="76" spans="1:11" ht="12.75">
      <c r="A76" s="7">
        <v>70</v>
      </c>
      <c r="B76" s="12" t="s">
        <v>130</v>
      </c>
      <c r="C76" s="13">
        <v>20244891</v>
      </c>
      <c r="D76" s="14" t="s">
        <v>131</v>
      </c>
      <c r="E76" s="15" t="s">
        <v>37</v>
      </c>
      <c r="F76" s="16">
        <v>8361.5</v>
      </c>
      <c r="G76" s="16">
        <v>8376.89</v>
      </c>
      <c r="H76" s="17">
        <f t="shared" si="8"/>
        <v>16738.39</v>
      </c>
      <c r="I76" s="16">
        <f t="shared" si="9"/>
        <v>2389</v>
      </c>
      <c r="J76" s="16">
        <f t="shared" si="10"/>
        <v>1073.9602564102563</v>
      </c>
      <c r="K76" s="18">
        <f t="shared" si="11"/>
        <v>49.95402783660794</v>
      </c>
    </row>
    <row r="77" spans="1:11" ht="12.75">
      <c r="A77" s="7">
        <v>71</v>
      </c>
      <c r="B77" s="12" t="s">
        <v>132</v>
      </c>
      <c r="C77" s="13">
        <v>19287600</v>
      </c>
      <c r="D77" s="14" t="s">
        <v>90</v>
      </c>
      <c r="E77" s="15" t="s">
        <v>34</v>
      </c>
      <c r="F77" s="16">
        <v>9216.9</v>
      </c>
      <c r="G77" s="16">
        <v>11222.64</v>
      </c>
      <c r="H77" s="17">
        <f t="shared" si="8"/>
        <v>20439.54</v>
      </c>
      <c r="I77" s="16">
        <f t="shared" si="9"/>
        <v>2633.4</v>
      </c>
      <c r="J77" s="16">
        <f t="shared" si="10"/>
        <v>1438.8</v>
      </c>
      <c r="K77" s="18">
        <f t="shared" si="11"/>
        <v>45.09348057735154</v>
      </c>
    </row>
    <row r="78" spans="1:11" ht="12.75">
      <c r="A78" s="7">
        <v>72</v>
      </c>
      <c r="B78" s="12" t="s">
        <v>133</v>
      </c>
      <c r="C78" s="13">
        <v>19370586</v>
      </c>
      <c r="D78" s="14" t="s">
        <v>134</v>
      </c>
      <c r="E78" s="15" t="s">
        <v>37</v>
      </c>
      <c r="F78" s="16">
        <v>12117</v>
      </c>
      <c r="G78" s="16">
        <v>11922.38</v>
      </c>
      <c r="H78" s="17">
        <f t="shared" si="8"/>
        <v>24039.379999999997</v>
      </c>
      <c r="I78" s="16">
        <f t="shared" si="9"/>
        <v>3462</v>
      </c>
      <c r="J78" s="16">
        <f t="shared" si="10"/>
        <v>1528.5102564102563</v>
      </c>
      <c r="K78" s="18">
        <f t="shared" si="11"/>
        <v>50.40479413362575</v>
      </c>
    </row>
    <row r="79" spans="1:11" ht="12.75">
      <c r="A79" s="7">
        <v>73</v>
      </c>
      <c r="B79" s="12" t="s">
        <v>135</v>
      </c>
      <c r="C79" s="13">
        <v>20869017</v>
      </c>
      <c r="D79" s="14" t="s">
        <v>136</v>
      </c>
      <c r="E79" s="15" t="s">
        <v>28</v>
      </c>
      <c r="F79" s="16">
        <v>9319.8</v>
      </c>
      <c r="G79" s="16">
        <v>8005.45</v>
      </c>
      <c r="H79" s="17">
        <f t="shared" si="8"/>
        <v>17325.25</v>
      </c>
      <c r="I79" s="16">
        <f t="shared" si="9"/>
        <v>2662.7999999999997</v>
      </c>
      <c r="J79" s="16">
        <f t="shared" si="10"/>
        <v>1026.3397435897436</v>
      </c>
      <c r="K79" s="18">
        <f t="shared" si="11"/>
        <v>53.79316315781878</v>
      </c>
    </row>
    <row r="80" spans="1:11" ht="12.75">
      <c r="A80" s="7">
        <v>74</v>
      </c>
      <c r="B80" s="12" t="s">
        <v>137</v>
      </c>
      <c r="C80" s="13">
        <v>19372285</v>
      </c>
      <c r="D80" s="14" t="s">
        <v>57</v>
      </c>
      <c r="E80" s="15" t="s">
        <v>16</v>
      </c>
      <c r="F80" s="16">
        <v>10392.9</v>
      </c>
      <c r="G80" s="16">
        <v>12530.39</v>
      </c>
      <c r="H80" s="17">
        <f t="shared" si="8"/>
        <v>22923.29</v>
      </c>
      <c r="I80" s="16">
        <f t="shared" si="9"/>
        <v>2969.4</v>
      </c>
      <c r="J80" s="16">
        <f t="shared" si="10"/>
        <v>1606.4602564102563</v>
      </c>
      <c r="K80" s="18">
        <f t="shared" si="11"/>
        <v>45.337732934495875</v>
      </c>
    </row>
    <row r="81" spans="1:11" ht="12.75">
      <c r="A81" s="7">
        <v>75</v>
      </c>
      <c r="B81" s="12" t="s">
        <v>138</v>
      </c>
      <c r="C81" s="13">
        <v>20627684</v>
      </c>
      <c r="D81" s="14" t="s">
        <v>139</v>
      </c>
      <c r="E81" s="15" t="s">
        <v>16</v>
      </c>
      <c r="F81" s="16">
        <v>11168.5</v>
      </c>
      <c r="G81" s="16">
        <v>10228.37</v>
      </c>
      <c r="H81" s="17">
        <f t="shared" si="8"/>
        <v>21396.870000000003</v>
      </c>
      <c r="I81" s="16">
        <f t="shared" si="9"/>
        <v>3191</v>
      </c>
      <c r="J81" s="16">
        <f t="shared" si="10"/>
        <v>1311.3294871794874</v>
      </c>
      <c r="K81" s="18">
        <f t="shared" si="11"/>
        <v>52.19688674091116</v>
      </c>
    </row>
    <row r="82" spans="1:11" ht="12.75">
      <c r="A82" s="7">
        <v>76</v>
      </c>
      <c r="B82" s="12" t="s">
        <v>140</v>
      </c>
      <c r="C82" s="13">
        <v>20627676</v>
      </c>
      <c r="D82" s="14" t="s">
        <v>141</v>
      </c>
      <c r="E82" s="15" t="s">
        <v>37</v>
      </c>
      <c r="F82" s="16">
        <v>9695</v>
      </c>
      <c r="G82" s="16">
        <v>9720.44</v>
      </c>
      <c r="H82" s="17">
        <f t="shared" si="8"/>
        <v>19415.440000000002</v>
      </c>
      <c r="I82" s="16">
        <f t="shared" si="9"/>
        <v>2770</v>
      </c>
      <c r="J82" s="16">
        <f t="shared" si="10"/>
        <v>1246.2102564102565</v>
      </c>
      <c r="K82" s="18">
        <f t="shared" si="11"/>
        <v>49.93448513142117</v>
      </c>
    </row>
    <row r="83" spans="1:11" ht="12.75">
      <c r="A83" s="7">
        <v>77</v>
      </c>
      <c r="B83" s="12" t="s">
        <v>142</v>
      </c>
      <c r="C83" s="13">
        <v>19414100</v>
      </c>
      <c r="D83" s="14" t="s">
        <v>96</v>
      </c>
      <c r="E83" s="15" t="s">
        <v>34</v>
      </c>
      <c r="F83" s="16">
        <v>13860</v>
      </c>
      <c r="G83" s="16">
        <v>15106.96</v>
      </c>
      <c r="H83" s="17">
        <f t="shared" si="8"/>
        <v>28966.96</v>
      </c>
      <c r="I83" s="16">
        <f t="shared" si="9"/>
        <v>3960</v>
      </c>
      <c r="J83" s="16">
        <f t="shared" si="10"/>
        <v>1936.7897435897435</v>
      </c>
      <c r="K83" s="18">
        <f t="shared" si="11"/>
        <v>47.847616732995114</v>
      </c>
    </row>
    <row r="84" spans="1:11" ht="12.75">
      <c r="A84" s="7">
        <v>78</v>
      </c>
      <c r="B84" s="12" t="s">
        <v>143</v>
      </c>
      <c r="C84" s="13">
        <v>20245013</v>
      </c>
      <c r="D84" s="14" t="s">
        <v>144</v>
      </c>
      <c r="E84" s="15" t="s">
        <v>37</v>
      </c>
      <c r="F84" s="16">
        <v>11883.9</v>
      </c>
      <c r="G84" s="16">
        <v>10875.62</v>
      </c>
      <c r="H84" s="17">
        <f t="shared" si="8"/>
        <v>22759.52</v>
      </c>
      <c r="I84" s="16">
        <f t="shared" si="9"/>
        <v>3395.4</v>
      </c>
      <c r="J84" s="16">
        <f t="shared" si="10"/>
        <v>1394.3102564102564</v>
      </c>
      <c r="K84" s="18">
        <f t="shared" si="11"/>
        <v>52.21507307711234</v>
      </c>
    </row>
    <row r="85" spans="1:11" ht="12.75">
      <c r="A85" s="7">
        <v>79</v>
      </c>
      <c r="B85" s="12" t="s">
        <v>145</v>
      </c>
      <c r="C85" s="27">
        <v>19641464</v>
      </c>
      <c r="D85" s="28">
        <v>93</v>
      </c>
      <c r="E85" s="15" t="s">
        <v>16</v>
      </c>
      <c r="F85" s="16">
        <v>13312.25</v>
      </c>
      <c r="G85" s="16">
        <v>11475.2</v>
      </c>
      <c r="H85" s="17">
        <f t="shared" si="8"/>
        <v>24787.45</v>
      </c>
      <c r="I85" s="16">
        <f t="shared" si="9"/>
        <v>3803.5</v>
      </c>
      <c r="J85" s="16">
        <f t="shared" si="10"/>
        <v>1471.1794871794873</v>
      </c>
      <c r="K85" s="18">
        <f t="shared" si="11"/>
        <v>53.705605054170555</v>
      </c>
    </row>
    <row r="86" spans="1:11" ht="12.75">
      <c r="A86" s="7">
        <v>80</v>
      </c>
      <c r="B86" s="12" t="s">
        <v>146</v>
      </c>
      <c r="C86" s="13">
        <v>19687704</v>
      </c>
      <c r="D86" s="14" t="s">
        <v>107</v>
      </c>
      <c r="E86" s="15" t="s">
        <v>28</v>
      </c>
      <c r="F86" s="16">
        <v>15859.2</v>
      </c>
      <c r="G86" s="16">
        <v>14485.07</v>
      </c>
      <c r="H86" s="17">
        <f t="shared" si="8"/>
        <v>30344.27</v>
      </c>
      <c r="I86" s="16">
        <f t="shared" si="9"/>
        <v>4531.2</v>
      </c>
      <c r="J86" s="16">
        <f t="shared" si="10"/>
        <v>1857.0602564102564</v>
      </c>
      <c r="K86" s="18">
        <f t="shared" si="11"/>
        <v>52.26423308255562</v>
      </c>
    </row>
    <row r="87" spans="1:11" ht="12.75">
      <c r="A87" s="7">
        <v>81</v>
      </c>
      <c r="B87" s="12" t="s">
        <v>147</v>
      </c>
      <c r="C87" s="29">
        <v>20991617</v>
      </c>
      <c r="D87" s="14" t="s">
        <v>36</v>
      </c>
      <c r="E87" s="15" t="s">
        <v>16</v>
      </c>
      <c r="F87" s="16">
        <v>10758.3</v>
      </c>
      <c r="G87" s="16">
        <v>11525.36</v>
      </c>
      <c r="H87" s="17">
        <f t="shared" si="8"/>
        <v>22283.66</v>
      </c>
      <c r="I87" s="16">
        <f t="shared" si="9"/>
        <v>3073.7999999999997</v>
      </c>
      <c r="J87" s="16">
        <f t="shared" si="10"/>
        <v>1477.6102564102566</v>
      </c>
      <c r="K87" s="18">
        <f t="shared" si="11"/>
        <v>48.27887339871457</v>
      </c>
    </row>
    <row r="88" spans="1:11" ht="12.75">
      <c r="A88" s="7">
        <v>82</v>
      </c>
      <c r="B88" s="12" t="s">
        <v>148</v>
      </c>
      <c r="C88" s="29">
        <v>38066940</v>
      </c>
      <c r="D88" s="14" t="s">
        <v>51</v>
      </c>
      <c r="E88" s="15" t="s">
        <v>34</v>
      </c>
      <c r="F88" s="16">
        <v>10400.25</v>
      </c>
      <c r="G88" s="16">
        <v>9448.22</v>
      </c>
      <c r="H88" s="17">
        <f t="shared" si="8"/>
        <v>19848.47</v>
      </c>
      <c r="I88" s="16">
        <f t="shared" si="9"/>
        <v>2971.5</v>
      </c>
      <c r="J88" s="16">
        <f t="shared" si="10"/>
        <v>1211.3102564102564</v>
      </c>
      <c r="K88" s="18">
        <f t="shared" si="11"/>
        <v>52.39824530555755</v>
      </c>
    </row>
    <row r="89" spans="1:11" ht="12.75">
      <c r="A89" s="7">
        <v>83</v>
      </c>
      <c r="B89" s="12" t="s">
        <v>149</v>
      </c>
      <c r="C89" s="29">
        <v>20288243</v>
      </c>
      <c r="D89" s="14" t="s">
        <v>150</v>
      </c>
      <c r="E89" s="15" t="s">
        <v>16</v>
      </c>
      <c r="F89" s="16">
        <v>8335.25</v>
      </c>
      <c r="G89" s="16">
        <v>5890.56</v>
      </c>
      <c r="H89" s="17">
        <f t="shared" si="8"/>
        <v>14225.810000000001</v>
      </c>
      <c r="I89" s="16">
        <f t="shared" si="9"/>
        <v>2381.5</v>
      </c>
      <c r="J89" s="16">
        <f t="shared" si="10"/>
        <v>755.2</v>
      </c>
      <c r="K89" s="18">
        <f t="shared" si="11"/>
        <v>58.59244570256456</v>
      </c>
    </row>
    <row r="90" spans="1:11" ht="12.75">
      <c r="A90" s="7">
        <v>84</v>
      </c>
      <c r="B90" s="12" t="s">
        <v>151</v>
      </c>
      <c r="C90" s="29">
        <v>24889220</v>
      </c>
      <c r="D90" s="14" t="s">
        <v>90</v>
      </c>
      <c r="E90" s="15" t="s">
        <v>28</v>
      </c>
      <c r="F90" s="16">
        <v>12644.1</v>
      </c>
      <c r="G90" s="16">
        <v>16226.65</v>
      </c>
      <c r="H90" s="17">
        <f t="shared" si="8"/>
        <v>28870.75</v>
      </c>
      <c r="I90" s="16">
        <f t="shared" si="9"/>
        <v>3612.6</v>
      </c>
      <c r="J90" s="16">
        <f t="shared" si="10"/>
        <v>2080.3397435897436</v>
      </c>
      <c r="K90" s="18">
        <f t="shared" si="11"/>
        <v>43.79553700544669</v>
      </c>
    </row>
    <row r="91" spans="1:11" ht="12.75">
      <c r="A91" s="7">
        <v>85</v>
      </c>
      <c r="B91" s="12" t="s">
        <v>152</v>
      </c>
      <c r="C91" s="29">
        <v>37825961</v>
      </c>
      <c r="D91" s="14" t="s">
        <v>57</v>
      </c>
      <c r="E91" s="15" t="s">
        <v>153</v>
      </c>
      <c r="F91" s="16">
        <v>13370</v>
      </c>
      <c r="G91" s="16">
        <v>14723.28</v>
      </c>
      <c r="H91" s="17">
        <f t="shared" si="8"/>
        <v>28093.28</v>
      </c>
      <c r="I91" s="16">
        <f t="shared" si="9"/>
        <v>3820</v>
      </c>
      <c r="J91" s="16">
        <f t="shared" si="10"/>
        <v>1887.6000000000001</v>
      </c>
      <c r="K91" s="18">
        <f t="shared" si="11"/>
        <v>47.59145247546744</v>
      </c>
    </row>
    <row r="92" spans="1:11" ht="12.75">
      <c r="A92" s="7">
        <v>86</v>
      </c>
      <c r="B92" s="30" t="s">
        <v>154</v>
      </c>
      <c r="C92" s="30">
        <v>36016032</v>
      </c>
      <c r="D92" s="14" t="s">
        <v>107</v>
      </c>
      <c r="E92" s="15" t="s">
        <v>28</v>
      </c>
      <c r="F92" s="16">
        <v>12495</v>
      </c>
      <c r="G92" s="16">
        <v>12393.19</v>
      </c>
      <c r="H92" s="17">
        <f t="shared" si="8"/>
        <v>24888.190000000002</v>
      </c>
      <c r="I92" s="16">
        <f t="shared" si="9"/>
        <v>3570</v>
      </c>
      <c r="J92" s="16">
        <f t="shared" si="10"/>
        <v>1588.8705128205129</v>
      </c>
      <c r="K92" s="18">
        <f t="shared" si="11"/>
        <v>50.20453476126628</v>
      </c>
    </row>
    <row r="93" spans="1:11" ht="12.75">
      <c r="A93" s="19">
        <v>87</v>
      </c>
      <c r="B93" s="31" t="s">
        <v>155</v>
      </c>
      <c r="C93" s="31">
        <v>27233024</v>
      </c>
      <c r="D93" s="22"/>
      <c r="E93" s="23"/>
      <c r="F93" s="24">
        <v>0</v>
      </c>
      <c r="G93" s="24">
        <v>0</v>
      </c>
      <c r="H93" s="25">
        <f t="shared" si="8"/>
        <v>0</v>
      </c>
      <c r="I93" s="24">
        <f t="shared" si="9"/>
        <v>0</v>
      </c>
      <c r="J93" s="24">
        <f t="shared" si="10"/>
        <v>0</v>
      </c>
      <c r="K93" s="26" t="e">
        <f t="shared" si="11"/>
        <v>#DIV/0!</v>
      </c>
    </row>
    <row r="94" spans="1:11" ht="12.75">
      <c r="A94" s="7">
        <v>88</v>
      </c>
      <c r="B94" s="30" t="s">
        <v>156</v>
      </c>
      <c r="C94" s="30">
        <v>28253836</v>
      </c>
      <c r="D94" s="14" t="s">
        <v>85</v>
      </c>
      <c r="E94" s="15" t="s">
        <v>16</v>
      </c>
      <c r="F94" s="16">
        <v>8046.5</v>
      </c>
      <c r="G94" s="16">
        <v>8520.1</v>
      </c>
      <c r="H94" s="17">
        <f t="shared" si="8"/>
        <v>16566.6</v>
      </c>
      <c r="I94" s="16">
        <f t="shared" si="9"/>
        <v>2299</v>
      </c>
      <c r="J94" s="16">
        <f t="shared" si="10"/>
        <v>1092.320512820513</v>
      </c>
      <c r="K94" s="18">
        <f t="shared" si="11"/>
        <v>48.570617990414455</v>
      </c>
    </row>
    <row r="95" spans="1:11" ht="12.75">
      <c r="A95" s="7">
        <v>89</v>
      </c>
      <c r="B95" s="32" t="s">
        <v>157</v>
      </c>
      <c r="C95" s="32">
        <v>29565887</v>
      </c>
      <c r="D95" s="33" t="s">
        <v>158</v>
      </c>
      <c r="E95" s="15" t="s">
        <v>16</v>
      </c>
      <c r="F95" s="34">
        <v>10420.2</v>
      </c>
      <c r="G95" s="34">
        <v>9939.54</v>
      </c>
      <c r="H95" s="17">
        <f t="shared" si="8"/>
        <v>20359.74</v>
      </c>
      <c r="I95" s="16">
        <f t="shared" si="9"/>
        <v>2977.2000000000003</v>
      </c>
      <c r="J95" s="16">
        <f t="shared" si="10"/>
        <v>1274.3000000000002</v>
      </c>
      <c r="K95" s="35">
        <f t="shared" si="11"/>
        <v>51.18041782458912</v>
      </c>
    </row>
    <row r="96" spans="1:11" ht="12.75">
      <c r="A96" s="7">
        <v>90</v>
      </c>
      <c r="B96" s="30" t="s">
        <v>159</v>
      </c>
      <c r="C96" s="30">
        <v>31253534</v>
      </c>
      <c r="D96" s="14" t="s">
        <v>42</v>
      </c>
      <c r="E96" s="15" t="s">
        <v>34</v>
      </c>
      <c r="F96" s="16">
        <v>10150</v>
      </c>
      <c r="G96" s="16">
        <v>11051.74</v>
      </c>
      <c r="H96" s="17">
        <f t="shared" si="8"/>
        <v>21201.739999999998</v>
      </c>
      <c r="I96" s="16">
        <f t="shared" si="9"/>
        <v>2900</v>
      </c>
      <c r="J96" s="16">
        <f t="shared" si="10"/>
        <v>1416.8897435897436</v>
      </c>
      <c r="K96" s="18">
        <f t="shared" si="11"/>
        <v>47.87342925627803</v>
      </c>
    </row>
    <row r="97" spans="1:11" ht="12.75">
      <c r="A97" s="7">
        <v>91</v>
      </c>
      <c r="B97" s="30" t="s">
        <v>160</v>
      </c>
      <c r="C97" s="30">
        <v>31392079</v>
      </c>
      <c r="D97" s="14" t="s">
        <v>33</v>
      </c>
      <c r="E97" s="15" t="s">
        <v>16</v>
      </c>
      <c r="F97" s="16">
        <v>16254</v>
      </c>
      <c r="G97" s="16">
        <v>16798.55</v>
      </c>
      <c r="H97" s="17">
        <f t="shared" si="8"/>
        <v>33052.55</v>
      </c>
      <c r="I97" s="16">
        <f t="shared" si="9"/>
        <v>4644</v>
      </c>
      <c r="J97" s="16">
        <f t="shared" si="10"/>
        <v>2153.6602564102564</v>
      </c>
      <c r="K97" s="18">
        <f t="shared" si="11"/>
        <v>49.17623602414942</v>
      </c>
    </row>
    <row r="98" spans="1:11" ht="12.75">
      <c r="A98" s="7">
        <v>92</v>
      </c>
      <c r="B98" s="30" t="s">
        <v>161</v>
      </c>
      <c r="C98" s="30">
        <v>31640980</v>
      </c>
      <c r="D98" s="14" t="s">
        <v>109</v>
      </c>
      <c r="E98" s="15" t="s">
        <v>28</v>
      </c>
      <c r="F98" s="16">
        <v>10613.4</v>
      </c>
      <c r="G98" s="16">
        <v>11655.77</v>
      </c>
      <c r="H98" s="17">
        <f t="shared" si="8"/>
        <v>22269.17</v>
      </c>
      <c r="I98" s="16">
        <f t="shared" si="9"/>
        <v>3032.4</v>
      </c>
      <c r="J98" s="16">
        <f t="shared" si="10"/>
        <v>1494.3294871794872</v>
      </c>
      <c r="K98" s="18">
        <f t="shared" si="11"/>
        <v>47.65961192087536</v>
      </c>
    </row>
    <row r="99" spans="1:11" ht="12.75">
      <c r="A99" s="7">
        <v>93</v>
      </c>
      <c r="B99" s="30" t="s">
        <v>162</v>
      </c>
      <c r="C99" s="30">
        <v>36111786</v>
      </c>
      <c r="D99" s="14" t="s">
        <v>163</v>
      </c>
      <c r="E99" s="15" t="s">
        <v>16</v>
      </c>
      <c r="F99" s="16">
        <v>12283.25</v>
      </c>
      <c r="G99" s="16">
        <v>10254.35</v>
      </c>
      <c r="H99" s="17">
        <f t="shared" si="8"/>
        <v>22537.6</v>
      </c>
      <c r="I99" s="16">
        <f t="shared" si="9"/>
        <v>3509.5</v>
      </c>
      <c r="J99" s="16">
        <f t="shared" si="10"/>
        <v>1314.6602564102566</v>
      </c>
      <c r="K99" s="18">
        <f t="shared" si="11"/>
        <v>54.50114475365611</v>
      </c>
    </row>
    <row r="100" spans="1:11" ht="12.75">
      <c r="A100" s="7">
        <v>94</v>
      </c>
      <c r="B100" s="30" t="s">
        <v>164</v>
      </c>
      <c r="C100" s="30">
        <v>38116119</v>
      </c>
      <c r="D100" s="14" t="s">
        <v>165</v>
      </c>
      <c r="E100" s="15" t="s">
        <v>16</v>
      </c>
      <c r="F100" s="16">
        <v>12125.75</v>
      </c>
      <c r="G100" s="16">
        <v>13562.72</v>
      </c>
      <c r="H100" s="17">
        <f t="shared" si="8"/>
        <v>25688.47</v>
      </c>
      <c r="I100" s="16">
        <f t="shared" si="9"/>
        <v>3464.5</v>
      </c>
      <c r="J100" s="16">
        <f t="shared" si="10"/>
        <v>1738.8102564102564</v>
      </c>
      <c r="K100" s="18">
        <f t="shared" si="11"/>
        <v>47.203083718103876</v>
      </c>
    </row>
    <row r="101" spans="1:11" ht="12.75">
      <c r="A101" s="7">
        <v>95</v>
      </c>
      <c r="B101" s="30" t="s">
        <v>166</v>
      </c>
      <c r="C101" s="30">
        <v>38733823</v>
      </c>
      <c r="D101" s="14" t="s">
        <v>167</v>
      </c>
      <c r="E101" s="15" t="s">
        <v>16</v>
      </c>
      <c r="F101" s="16">
        <v>8604.75</v>
      </c>
      <c r="G101" s="16">
        <v>7814.66</v>
      </c>
      <c r="H101" s="17">
        <f t="shared" si="8"/>
        <v>16419.41</v>
      </c>
      <c r="I101" s="16">
        <f t="shared" si="9"/>
        <v>2458.5</v>
      </c>
      <c r="J101" s="16">
        <f t="shared" si="10"/>
        <v>1001.8794871794872</v>
      </c>
      <c r="K101" s="18">
        <f t="shared" si="11"/>
        <v>52.405963429867455</v>
      </c>
    </row>
    <row r="102" spans="1:11" ht="12.75">
      <c r="A102" s="7">
        <v>96</v>
      </c>
      <c r="B102" s="30" t="s">
        <v>168</v>
      </c>
      <c r="C102" s="30">
        <v>40255542</v>
      </c>
      <c r="D102" s="14" t="s">
        <v>169</v>
      </c>
      <c r="E102" s="15" t="s">
        <v>16</v>
      </c>
      <c r="F102" s="16">
        <v>9702</v>
      </c>
      <c r="G102" s="16">
        <v>8055.92</v>
      </c>
      <c r="H102" s="17">
        <f t="shared" si="8"/>
        <v>17757.92</v>
      </c>
      <c r="I102" s="16">
        <f t="shared" si="9"/>
        <v>2772</v>
      </c>
      <c r="J102" s="16">
        <f t="shared" si="10"/>
        <v>1032.8102564102564</v>
      </c>
      <c r="K102" s="18">
        <f t="shared" si="11"/>
        <v>54.63477704596034</v>
      </c>
    </row>
    <row r="103" spans="1:11" ht="12.75">
      <c r="A103" s="7">
        <v>97</v>
      </c>
      <c r="B103" s="30" t="s">
        <v>170</v>
      </c>
      <c r="C103" s="30">
        <v>40577106</v>
      </c>
      <c r="D103" s="14" t="s">
        <v>171</v>
      </c>
      <c r="E103" s="15" t="s">
        <v>16</v>
      </c>
      <c r="F103" s="16">
        <v>9030</v>
      </c>
      <c r="G103" s="16">
        <v>7568.96</v>
      </c>
      <c r="H103" s="36">
        <f>F103+G103</f>
        <v>16598.96</v>
      </c>
      <c r="I103" s="16">
        <f t="shared" si="9"/>
        <v>2580</v>
      </c>
      <c r="J103" s="16">
        <f t="shared" si="10"/>
        <v>970.3794871794872</v>
      </c>
      <c r="K103" s="18">
        <f t="shared" si="11"/>
        <v>54.40099861678081</v>
      </c>
    </row>
    <row r="104" spans="1:11" ht="12.75">
      <c r="A104" s="7">
        <v>98</v>
      </c>
      <c r="B104" s="30" t="s">
        <v>172</v>
      </c>
      <c r="C104" s="30">
        <v>35325650</v>
      </c>
      <c r="D104" s="14" t="s">
        <v>173</v>
      </c>
      <c r="E104" s="15" t="s">
        <v>28</v>
      </c>
      <c r="F104" s="16">
        <v>0</v>
      </c>
      <c r="G104" s="16">
        <v>12287.15</v>
      </c>
      <c r="H104" s="36">
        <f>F104+G104</f>
        <v>12287.15</v>
      </c>
      <c r="I104" s="16">
        <f t="shared" si="9"/>
        <v>0</v>
      </c>
      <c r="J104" s="16">
        <v>0</v>
      </c>
      <c r="K104" s="18">
        <f t="shared" si="11"/>
        <v>0</v>
      </c>
    </row>
    <row r="105" spans="1:11" ht="12.75">
      <c r="A105" s="3" t="s">
        <v>174</v>
      </c>
      <c r="B105" s="3"/>
      <c r="C105" s="3"/>
      <c r="D105" s="3"/>
      <c r="E105" s="3"/>
      <c r="F105" s="37">
        <f>SUM(F7:F104)</f>
        <v>1081956.06</v>
      </c>
      <c r="G105" s="37">
        <f>SUM(G7:G104)</f>
        <v>1103173.0799999996</v>
      </c>
      <c r="H105" s="38">
        <f>SUM(H7:H104)</f>
        <v>2185129.1400000006</v>
      </c>
      <c r="I105" s="16">
        <f>SUM(I7:I104)</f>
        <v>309130.3028571428</v>
      </c>
      <c r="J105" s="16">
        <f>SUM(J7:J104)</f>
        <v>139857.1705128205</v>
      </c>
      <c r="K105" s="18">
        <f t="shared" si="11"/>
        <v>49.51451336189676</v>
      </c>
    </row>
    <row r="106" spans="1:11" ht="12.75">
      <c r="A106" s="6"/>
      <c r="B106" s="5"/>
      <c r="C106" s="5"/>
      <c r="D106" s="5"/>
      <c r="E106" s="5"/>
      <c r="F106" s="39"/>
      <c r="G106" s="40"/>
      <c r="H106" s="41"/>
      <c r="I106" s="39"/>
      <c r="J106" s="39"/>
      <c r="K106" s="42"/>
    </row>
  </sheetData>
  <mergeCells count="9">
    <mergeCell ref="A105:E105"/>
    <mergeCell ref="H105:H106"/>
    <mergeCell ref="A1:K1"/>
    <mergeCell ref="A5:A6"/>
    <mergeCell ref="B5:B6"/>
    <mergeCell ref="C5:C6"/>
    <mergeCell ref="D5:E5"/>
    <mergeCell ref="F5:G5"/>
    <mergeCell ref="H5:H6"/>
  </mergeCells>
  <printOptions/>
  <pageMargins left="0.1968503937007874" right="0" top="0.7874015748031497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POPESCU</dc:creator>
  <cp:keywords/>
  <dc:description/>
  <cp:lastModifiedBy>Radu POPESCU</cp:lastModifiedBy>
  <dcterms:created xsi:type="dcterms:W3CDTF">2020-03-13T10:30:19Z</dcterms:created>
  <dcterms:modified xsi:type="dcterms:W3CDTF">2020-03-13T10:31:18Z</dcterms:modified>
  <cp:category/>
  <cp:version/>
  <cp:contentType/>
  <cp:contentStatus/>
</cp:coreProperties>
</file>