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90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<sst xmlns="http://schemas.openxmlformats.org/spreadsheetml/2006/main" count="35" uniqueCount="35">
  <si>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ECOGRAFII</t>
  </si>
  <si>
    <t>Nr. crt.</t>
  </si>
  <si>
    <t>Furnizori de servicii medicale paraclinice -ecografii</t>
  </si>
  <si>
    <t>Criteriu I</t>
  </si>
  <si>
    <t>Criteriu II</t>
  </si>
  <si>
    <t>Total</t>
  </si>
  <si>
    <t>Logistica</t>
  </si>
  <si>
    <t>Resurse Tehnice</t>
  </si>
  <si>
    <t>Resurse Umane</t>
  </si>
  <si>
    <t>Total Criteriu I</t>
  </si>
  <si>
    <t>Disponibilitate</t>
  </si>
  <si>
    <t>ECOGRAFII CLINIC</t>
  </si>
  <si>
    <t>Spitalul Clinic de Boli Infectioase Cluj</t>
  </si>
  <si>
    <t>Spitalul Clinic de Recuperare</t>
  </si>
  <si>
    <t>Institutul Inimii de Urgenta pt. Boli Cardiovasculare « N.Stancioiu »</t>
  </si>
  <si>
    <t>Spitalul Clinic Judetean de Urgenta</t>
  </si>
  <si>
    <t>Institutul Regional de Gastroenterologie si Hepatologie “Prof.O Fodor”</t>
  </si>
  <si>
    <t>Spitalul Clinic Municipal Cluj</t>
  </si>
  <si>
    <t>Spitalul Municipal Dej</t>
  </si>
  <si>
    <t>Spitalul Municipal Turda</t>
  </si>
  <si>
    <t>Spitalul Orasenesc Huedin</t>
  </si>
  <si>
    <t>Spitalul Municipal Gherla</t>
  </si>
  <si>
    <t xml:space="preserve">Spitalul Clinic de Urgenta pentru Copii </t>
  </si>
  <si>
    <t>Higeea Medica</t>
  </si>
  <si>
    <t>S.C. Recardio SRL</t>
  </si>
  <si>
    <t xml:space="preserve">SPITALUL CFR </t>
  </si>
  <si>
    <t xml:space="preserve">ANGIOCARE SRL </t>
  </si>
  <si>
    <t xml:space="preserve">CM GARIBALDI </t>
  </si>
  <si>
    <t>ECOGRAFII MF</t>
  </si>
  <si>
    <t>Centrul Medical Sanradex</t>
  </si>
  <si>
    <t>CMI G &amp; R Todea Dr. Todea Remus</t>
  </si>
  <si>
    <t>CMI G &amp; R Todea Gabriella</t>
  </si>
  <si>
    <t>CMI Dr. Persa Voichita</t>
  </si>
  <si>
    <t>S.C.Dr. Petre Muresan S.R.L</t>
  </si>
  <si>
    <t>Punctajele aferente tuturor criteriilor pa baza cărora se  stabileste valoarea de contract  pentru perioada IUL-DEC 2023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</si>
</sst>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5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8" fillId="0" borderId="0" applyFill="0" applyBorder="0" applyAlignment="0" applyProtection="0"/>
    <xf numFmtId="41" fontId="8" fillId="0" borderId="0" applyFill="0" applyBorder="0" applyAlignment="0" applyProtection="0"/>
    <xf numFmtId="44" fontId="8" fillId="0" borderId="0" applyFill="0" applyBorder="0" applyAlignment="0" applyProtection="0"/>
    <xf numFmtId="4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5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6" applyNumberFormat="0" applyFont="0" applyAlignment="0" applyProtection="0"/>
    <xf numFmtId="0" fontId="41" fillId="27" borderId="7" applyNumberFormat="0" applyAlignment="0" applyProtection="0"/>
    <xf numFmtId="9" fontId="8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5" fillId="33" borderId="10" xfId="0" applyFont="1" applyFill="1" applyBorder="1" applyAlignment="1" applyProtection="1">
      <alignment wrapText="1"/>
      <protection locked="0"/>
    </xf>
    <xf numFmtId="0" fontId="6" fillId="0" borderId="10" xfId="0" applyFont="1" applyBorder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top" wrapText="1"/>
    </xf>
    <xf numFmtId="0" fontId="7" fillId="0" borderId="10" xfId="0" applyFont="1" applyBorder="1" applyAlignment="1">
      <alignment wrapText="1"/>
    </xf>
    <xf numFmtId="0" fontId="0" fillId="0" borderId="0" xfId="57" applyFont="1">
      <alignment/>
      <protection/>
    </xf>
    <xf numFmtId="0" fontId="0" fillId="0" borderId="0" xfId="57">
      <alignment/>
      <protection/>
    </xf>
    <xf numFmtId="0" fontId="0" fillId="0" borderId="0" xfId="0" applyAlignment="1">
      <alignment horizontal="center" vertical="center" wrapText="1"/>
    </xf>
    <xf numFmtId="0" fontId="0" fillId="0" borderId="0" xfId="57" applyFont="1" applyAlignment="1">
      <alignment wrapText="1"/>
      <protection/>
    </xf>
    <xf numFmtId="43" fontId="8" fillId="0" borderId="0" xfId="42" applyAlignment="1">
      <alignment/>
    </xf>
    <xf numFmtId="43" fontId="8" fillId="0" borderId="10" xfId="42" applyBorder="1" applyAlignment="1">
      <alignment horizontal="center" vertical="center" wrapText="1"/>
    </xf>
    <xf numFmtId="43" fontId="8" fillId="0" borderId="10" xfId="42" applyBorder="1" applyAlignment="1">
      <alignment horizontal="center" vertical="center"/>
    </xf>
    <xf numFmtId="43" fontId="8" fillId="0" borderId="10" xfId="42" applyBorder="1" applyAlignment="1">
      <alignment horizontal="center"/>
    </xf>
    <xf numFmtId="43" fontId="8" fillId="0" borderId="11" xfId="42" applyBorder="1" applyAlignment="1">
      <alignment horizontal="center" vertical="center" wrapText="1"/>
    </xf>
    <xf numFmtId="43" fontId="8" fillId="0" borderId="11" xfId="42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3" fontId="10" fillId="0" borderId="0" xfId="42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43" fontId="8" fillId="0" borderId="0" xfId="42" applyAlignment="1">
      <alignment horizontal="center" vertical="center"/>
    </xf>
    <xf numFmtId="43" fontId="10" fillId="0" borderId="10" xfId="42" applyFont="1" applyBorder="1" applyAlignment="1">
      <alignment horizontal="center" vertical="center" wrapText="1"/>
    </xf>
    <xf numFmtId="43" fontId="10" fillId="0" borderId="0" xfId="42" applyFont="1" applyAlignment="1">
      <alignment horizontal="center" vertical="center"/>
    </xf>
    <xf numFmtId="43" fontId="10" fillId="0" borderId="0" xfId="42" applyFont="1" applyAlignment="1">
      <alignment horizontal="center" vertical="center" wrapText="1"/>
    </xf>
    <xf numFmtId="43" fontId="10" fillId="0" borderId="10" xfId="42" applyFont="1" applyBorder="1" applyAlignment="1">
      <alignment horizontal="center" vertical="center"/>
    </xf>
    <xf numFmtId="43" fontId="10" fillId="0" borderId="9" xfId="42" applyFont="1" applyBorder="1" applyAlignment="1">
      <alignment horizontal="center" vertical="center"/>
    </xf>
    <xf numFmtId="43" fontId="10" fillId="0" borderId="12" xfId="42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3" fontId="8" fillId="0" borderId="10" xfId="42" applyBorder="1" applyAlignment="1">
      <alignment horizontal="center" vertical="center" wrapText="1"/>
    </xf>
    <xf numFmtId="43" fontId="10" fillId="0" borderId="10" xfId="42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selection activeCell="N8" sqref="N8"/>
    </sheetView>
  </sheetViews>
  <sheetFormatPr defaultColWidth="9.00390625" defaultRowHeight="15"/>
  <cols>
    <col min="1" max="1" width="5.28125" style="2" bestFit="1" customWidth="1"/>
    <col min="2" max="2" width="42.7109375" style="3" customWidth="1"/>
    <col min="3" max="3" width="11.140625" style="34" bestFit="1" customWidth="1"/>
    <col min="4" max="4" width="10.421875" style="34" bestFit="1" customWidth="1"/>
    <col min="5" max="5" width="10.140625" style="34" bestFit="1" customWidth="1"/>
    <col min="6" max="6" width="10.57421875" style="34" bestFit="1" customWidth="1"/>
    <col min="7" max="7" width="9.421875" style="34" bestFit="1" customWidth="1"/>
    <col min="8" max="8" width="10.8515625" style="37" bestFit="1" customWidth="1"/>
    <col min="9" max="11" width="9.140625" style="4" bestFit="1" customWidth="1"/>
    <col min="12" max="12" width="9.140625" style="2" bestFit="1" customWidth="1"/>
    <col min="13" max="16384" width="9.00390625" style="5" customWidth="1"/>
  </cols>
  <sheetData>
    <row r="1" spans="2:8" ht="15" customHeight="1">
      <c r="B1" s="41"/>
      <c r="C1" s="41"/>
      <c r="D1" s="41"/>
      <c r="E1" s="41"/>
      <c r="F1" s="41"/>
      <c r="G1" s="41"/>
      <c r="H1" s="41"/>
    </row>
    <row r="2" spans="1:9" ht="30.75" customHeight="1">
      <c r="A2" s="42" t="s">
        <v>34</v>
      </c>
      <c r="B2" s="42"/>
      <c r="C2" s="42"/>
      <c r="D2" s="42"/>
      <c r="E2" s="42"/>
      <c r="F2" s="42"/>
      <c r="G2" s="42"/>
      <c r="H2" s="42"/>
      <c r="I2" s="42"/>
    </row>
    <row r="3" spans="1:2" ht="15.75">
      <c r="A3" s="6"/>
      <c r="B3" s="7" t="s">
        <v>0</v>
      </c>
    </row>
    <row r="4" spans="1:8" s="1" customFormat="1" ht="15" customHeight="1">
      <c r="A4" s="43" t="s">
        <v>1</v>
      </c>
      <c r="B4" s="44" t="s">
        <v>2</v>
      </c>
      <c r="C4" s="45" t="s">
        <v>3</v>
      </c>
      <c r="D4" s="45"/>
      <c r="E4" s="45"/>
      <c r="F4" s="45"/>
      <c r="G4" s="23" t="s">
        <v>4</v>
      </c>
      <c r="H4" s="46" t="s">
        <v>5</v>
      </c>
    </row>
    <row r="5" spans="1:8" s="1" customFormat="1" ht="38.25">
      <c r="A5" s="43"/>
      <c r="B5" s="44"/>
      <c r="C5" s="22" t="s">
        <v>6</v>
      </c>
      <c r="D5" s="22" t="s">
        <v>7</v>
      </c>
      <c r="E5" s="22" t="s">
        <v>8</v>
      </c>
      <c r="F5" s="22" t="s">
        <v>9</v>
      </c>
      <c r="G5" s="22" t="s">
        <v>10</v>
      </c>
      <c r="H5" s="46"/>
    </row>
    <row r="6" spans="1:8" s="1" customFormat="1" ht="15.75">
      <c r="A6" s="8"/>
      <c r="B6" s="9" t="s">
        <v>11</v>
      </c>
      <c r="C6" s="22"/>
      <c r="D6" s="22"/>
      <c r="E6" s="22"/>
      <c r="F6" s="22"/>
      <c r="G6" s="22"/>
      <c r="H6" s="39"/>
    </row>
    <row r="7" spans="1:12" ht="38.25" customHeight="1">
      <c r="A7" s="10">
        <v>1</v>
      </c>
      <c r="B7" s="11" t="s">
        <v>12</v>
      </c>
      <c r="C7" s="22">
        <v>12</v>
      </c>
      <c r="D7" s="22">
        <v>33.6</v>
      </c>
      <c r="E7" s="22">
        <v>24.6</v>
      </c>
      <c r="F7" s="22">
        <f aca="true" t="shared" si="0" ref="F7:F22">SUM(C7:E7)</f>
        <v>70.2</v>
      </c>
      <c r="G7" s="22"/>
      <c r="H7" s="39">
        <f aca="true" t="shared" si="1" ref="H7:H22">F7+G7</f>
        <v>70.2</v>
      </c>
      <c r="I7" s="21"/>
      <c r="J7" s="5"/>
      <c r="K7" s="5"/>
      <c r="L7" s="5"/>
    </row>
    <row r="8" spans="1:12" ht="21.75" customHeight="1">
      <c r="A8" s="10">
        <v>2</v>
      </c>
      <c r="B8" s="11" t="s">
        <v>13</v>
      </c>
      <c r="C8" s="22">
        <v>35</v>
      </c>
      <c r="D8" s="22">
        <v>15.3</v>
      </c>
      <c r="E8" s="22">
        <v>18.6</v>
      </c>
      <c r="F8" s="22">
        <f t="shared" si="0"/>
        <v>68.9</v>
      </c>
      <c r="G8" s="23"/>
      <c r="H8" s="39">
        <f t="shared" si="1"/>
        <v>68.9</v>
      </c>
      <c r="I8" s="21"/>
      <c r="J8" s="5"/>
      <c r="K8" s="5"/>
      <c r="L8" s="5"/>
    </row>
    <row r="9" spans="1:12" ht="34.5" customHeight="1">
      <c r="A9" s="10">
        <v>3</v>
      </c>
      <c r="B9" s="11" t="s">
        <v>14</v>
      </c>
      <c r="C9" s="22">
        <v>35</v>
      </c>
      <c r="D9" s="22">
        <v>9</v>
      </c>
      <c r="E9" s="22">
        <v>12.83</v>
      </c>
      <c r="F9" s="22">
        <f t="shared" si="0"/>
        <v>56.83</v>
      </c>
      <c r="G9" s="23"/>
      <c r="H9" s="39">
        <f t="shared" si="1"/>
        <v>56.83</v>
      </c>
      <c r="I9" s="21"/>
      <c r="J9" s="5"/>
      <c r="K9" s="5"/>
      <c r="L9" s="5"/>
    </row>
    <row r="10" spans="1:12" ht="15.75">
      <c r="A10" s="10">
        <v>4</v>
      </c>
      <c r="B10" s="11" t="s">
        <v>15</v>
      </c>
      <c r="C10" s="22">
        <v>35</v>
      </c>
      <c r="D10" s="22">
        <v>49.88</v>
      </c>
      <c r="E10" s="22">
        <v>51.26</v>
      </c>
      <c r="F10" s="22">
        <f t="shared" si="0"/>
        <v>136.14</v>
      </c>
      <c r="G10" s="23"/>
      <c r="H10" s="39">
        <f t="shared" si="1"/>
        <v>136.14</v>
      </c>
      <c r="I10" s="21"/>
      <c r="J10" s="5"/>
      <c r="K10" s="5"/>
      <c r="L10" s="5"/>
    </row>
    <row r="11" spans="1:12" ht="30">
      <c r="A11" s="10">
        <v>5</v>
      </c>
      <c r="B11" s="11" t="s">
        <v>16</v>
      </c>
      <c r="C11" s="22">
        <v>30</v>
      </c>
      <c r="D11" s="22">
        <v>5.4</v>
      </c>
      <c r="E11" s="22">
        <v>8.39</v>
      </c>
      <c r="F11" s="22">
        <f t="shared" si="0"/>
        <v>43.79</v>
      </c>
      <c r="G11" s="24"/>
      <c r="H11" s="39">
        <f t="shared" si="1"/>
        <v>43.79</v>
      </c>
      <c r="I11" s="21"/>
      <c r="J11" s="5"/>
      <c r="K11" s="5"/>
      <c r="L11" s="5"/>
    </row>
    <row r="12" spans="1:12" ht="18" customHeight="1">
      <c r="A12" s="10">
        <v>6</v>
      </c>
      <c r="B12" s="11" t="s">
        <v>17</v>
      </c>
      <c r="C12" s="22">
        <v>35</v>
      </c>
      <c r="D12" s="22">
        <v>25.8</v>
      </c>
      <c r="E12" s="22">
        <v>22.47</v>
      </c>
      <c r="F12" s="22">
        <f t="shared" si="0"/>
        <v>83.27</v>
      </c>
      <c r="G12" s="23"/>
      <c r="H12" s="39">
        <f t="shared" si="1"/>
        <v>83.27</v>
      </c>
      <c r="I12" s="21"/>
      <c r="J12" s="5"/>
      <c r="K12" s="5"/>
      <c r="L12" s="5"/>
    </row>
    <row r="13" spans="1:12" ht="18" customHeight="1">
      <c r="A13" s="10">
        <v>7</v>
      </c>
      <c r="B13" s="11" t="s">
        <v>18</v>
      </c>
      <c r="C13" s="22">
        <v>30</v>
      </c>
      <c r="D13" s="22">
        <v>8.4</v>
      </c>
      <c r="E13" s="22">
        <v>9.3</v>
      </c>
      <c r="F13" s="22">
        <f t="shared" si="0"/>
        <v>47.7</v>
      </c>
      <c r="G13" s="23"/>
      <c r="H13" s="39">
        <f t="shared" si="1"/>
        <v>47.7</v>
      </c>
      <c r="I13" s="21"/>
      <c r="J13" s="5"/>
      <c r="K13" s="5"/>
      <c r="L13" s="5"/>
    </row>
    <row r="14" spans="1:12" ht="15.75">
      <c r="A14" s="10">
        <v>8</v>
      </c>
      <c r="B14" s="11" t="s">
        <v>19</v>
      </c>
      <c r="C14" s="22">
        <v>17</v>
      </c>
      <c r="D14" s="22">
        <v>10.5</v>
      </c>
      <c r="E14" s="22">
        <v>14.83</v>
      </c>
      <c r="F14" s="22">
        <f t="shared" si="0"/>
        <v>42.33</v>
      </c>
      <c r="G14" s="23"/>
      <c r="H14" s="39">
        <f t="shared" si="1"/>
        <v>42.33</v>
      </c>
      <c r="I14" s="21"/>
      <c r="J14" s="5"/>
      <c r="K14" s="5"/>
      <c r="L14" s="5"/>
    </row>
    <row r="15" spans="1:12" ht="15.75">
      <c r="A15" s="10">
        <v>9</v>
      </c>
      <c r="B15" s="11" t="s">
        <v>20</v>
      </c>
      <c r="C15" s="22">
        <v>12</v>
      </c>
      <c r="D15" s="22">
        <v>8.88</v>
      </c>
      <c r="E15" s="22">
        <v>13.24</v>
      </c>
      <c r="F15" s="22">
        <f t="shared" si="0"/>
        <v>34.120000000000005</v>
      </c>
      <c r="G15" s="23"/>
      <c r="H15" s="39">
        <f t="shared" si="1"/>
        <v>34.120000000000005</v>
      </c>
      <c r="I15" s="21"/>
      <c r="J15" s="5"/>
      <c r="K15" s="5"/>
      <c r="L15" s="5"/>
    </row>
    <row r="16" spans="1:12" ht="15.75">
      <c r="A16" s="10">
        <v>10</v>
      </c>
      <c r="B16" s="11" t="s">
        <v>21</v>
      </c>
      <c r="C16" s="22">
        <v>25</v>
      </c>
      <c r="D16" s="22">
        <v>4.95</v>
      </c>
      <c r="E16" s="22">
        <v>6.62</v>
      </c>
      <c r="F16" s="22">
        <f t="shared" si="0"/>
        <v>36.57</v>
      </c>
      <c r="G16" s="23"/>
      <c r="H16" s="39">
        <f t="shared" si="1"/>
        <v>36.57</v>
      </c>
      <c r="I16" s="21"/>
      <c r="J16" s="5"/>
      <c r="K16" s="5"/>
      <c r="L16" s="5"/>
    </row>
    <row r="17" spans="1:12" ht="15.75">
      <c r="A17" s="10">
        <v>11</v>
      </c>
      <c r="B17" s="12" t="s">
        <v>22</v>
      </c>
      <c r="C17" s="22">
        <v>0</v>
      </c>
      <c r="D17" s="22">
        <v>4.95</v>
      </c>
      <c r="E17" s="22">
        <v>5.9</v>
      </c>
      <c r="F17" s="22">
        <f t="shared" si="0"/>
        <v>10.850000000000001</v>
      </c>
      <c r="G17" s="23"/>
      <c r="H17" s="39">
        <f t="shared" si="1"/>
        <v>10.850000000000001</v>
      </c>
      <c r="I17" s="21"/>
      <c r="J17" s="5"/>
      <c r="K17" s="5"/>
      <c r="L17" s="5"/>
    </row>
    <row r="18" spans="1:12" ht="18" customHeight="1">
      <c r="A18" s="10">
        <v>12</v>
      </c>
      <c r="B18" s="11" t="s">
        <v>23</v>
      </c>
      <c r="C18" s="22">
        <v>17</v>
      </c>
      <c r="D18" s="22">
        <v>3.84</v>
      </c>
      <c r="E18" s="22">
        <v>9.27</v>
      </c>
      <c r="F18" s="22">
        <f t="shared" si="0"/>
        <v>30.11</v>
      </c>
      <c r="G18" s="23"/>
      <c r="H18" s="39">
        <f t="shared" si="1"/>
        <v>30.11</v>
      </c>
      <c r="I18" s="21"/>
      <c r="J18" s="5"/>
      <c r="K18" s="5"/>
      <c r="L18" s="5"/>
    </row>
    <row r="19" spans="1:12" ht="18" customHeight="1">
      <c r="A19" s="10">
        <v>13</v>
      </c>
      <c r="B19" s="11" t="s">
        <v>24</v>
      </c>
      <c r="C19" s="22">
        <v>17</v>
      </c>
      <c r="D19" s="22">
        <v>3.82</v>
      </c>
      <c r="E19" s="22">
        <v>5.96</v>
      </c>
      <c r="F19" s="22">
        <f t="shared" si="0"/>
        <v>26.78</v>
      </c>
      <c r="G19" s="23"/>
      <c r="H19" s="39">
        <f t="shared" si="1"/>
        <v>26.78</v>
      </c>
      <c r="I19" s="21"/>
      <c r="J19" s="5"/>
      <c r="K19" s="5"/>
      <c r="L19" s="5"/>
    </row>
    <row r="20" spans="1:12" ht="15.75">
      <c r="A20" s="10">
        <v>14</v>
      </c>
      <c r="B20" s="12" t="s">
        <v>25</v>
      </c>
      <c r="C20" s="22">
        <v>17</v>
      </c>
      <c r="D20" s="22">
        <v>4.95</v>
      </c>
      <c r="E20" s="22">
        <v>2.86</v>
      </c>
      <c r="F20" s="22">
        <f t="shared" si="0"/>
        <v>24.81</v>
      </c>
      <c r="G20" s="23"/>
      <c r="H20" s="39">
        <f t="shared" si="1"/>
        <v>24.81</v>
      </c>
      <c r="I20" s="21"/>
      <c r="J20" s="5"/>
      <c r="K20" s="5"/>
      <c r="L20" s="5"/>
    </row>
    <row r="21" spans="1:12" ht="15.75">
      <c r="A21" s="10">
        <v>15</v>
      </c>
      <c r="B21" s="12" t="s">
        <v>26</v>
      </c>
      <c r="C21" s="22">
        <v>25</v>
      </c>
      <c r="D21" s="22">
        <v>2.4</v>
      </c>
      <c r="E21" s="22">
        <v>3.31</v>
      </c>
      <c r="F21" s="22">
        <f t="shared" si="0"/>
        <v>30.709999999999997</v>
      </c>
      <c r="G21" s="23"/>
      <c r="H21" s="39">
        <f t="shared" si="1"/>
        <v>30.709999999999997</v>
      </c>
      <c r="I21" s="21"/>
      <c r="J21" s="5"/>
      <c r="K21" s="5"/>
      <c r="L21" s="5"/>
    </row>
    <row r="22" spans="1:12" ht="15.75">
      <c r="A22" s="10">
        <v>16</v>
      </c>
      <c r="B22" s="12" t="s">
        <v>27</v>
      </c>
      <c r="C22" s="22">
        <v>17</v>
      </c>
      <c r="D22" s="22">
        <v>9.9</v>
      </c>
      <c r="E22" s="22">
        <v>5.72</v>
      </c>
      <c r="F22" s="22">
        <f t="shared" si="0"/>
        <v>32.62</v>
      </c>
      <c r="G22" s="23"/>
      <c r="H22" s="39">
        <f t="shared" si="1"/>
        <v>32.62</v>
      </c>
      <c r="I22" s="21"/>
      <c r="J22" s="5"/>
      <c r="K22" s="5"/>
      <c r="L22" s="5"/>
    </row>
    <row r="23" spans="1:9" s="29" customFormat="1" ht="18" customHeight="1">
      <c r="A23" s="27"/>
      <c r="B23" s="13"/>
      <c r="C23" s="35">
        <f aca="true" t="shared" si="2" ref="C23:H23">SUM(C7:C22)</f>
        <v>359</v>
      </c>
      <c r="D23" s="35">
        <f t="shared" si="2"/>
        <v>201.57</v>
      </c>
      <c r="E23" s="35">
        <f t="shared" si="2"/>
        <v>215.16000000000005</v>
      </c>
      <c r="F23" s="35">
        <f t="shared" si="2"/>
        <v>775.73</v>
      </c>
      <c r="G23" s="35">
        <f t="shared" si="2"/>
        <v>0</v>
      </c>
      <c r="H23" s="35">
        <f t="shared" si="2"/>
        <v>775.73</v>
      </c>
      <c r="I23" s="28"/>
    </row>
    <row r="24" spans="1:12" ht="18" customHeight="1">
      <c r="A24" s="10"/>
      <c r="B24" s="13" t="s">
        <v>28</v>
      </c>
      <c r="C24" s="22"/>
      <c r="D24" s="22"/>
      <c r="E24" s="22"/>
      <c r="F24" s="22"/>
      <c r="G24" s="22"/>
      <c r="H24" s="35"/>
      <c r="I24" s="21"/>
      <c r="J24" s="5"/>
      <c r="K24" s="5"/>
      <c r="L24" s="5"/>
    </row>
    <row r="25" spans="1:12" ht="15.75">
      <c r="A25" s="10">
        <v>1</v>
      </c>
      <c r="B25" s="11" t="s">
        <v>29</v>
      </c>
      <c r="C25" s="22">
        <v>10</v>
      </c>
      <c r="D25" s="22">
        <v>1.75</v>
      </c>
      <c r="E25" s="22">
        <v>3.31</v>
      </c>
      <c r="F25" s="22">
        <f>SUM(C25:E25)</f>
        <v>15.06</v>
      </c>
      <c r="G25" s="23"/>
      <c r="H25" s="39">
        <f>F25+G25</f>
        <v>15.06</v>
      </c>
      <c r="I25" s="21"/>
      <c r="J25" s="5"/>
      <c r="K25" s="5"/>
      <c r="L25" s="5"/>
    </row>
    <row r="26" spans="1:12" ht="15.75">
      <c r="A26" s="10">
        <v>2</v>
      </c>
      <c r="B26" s="11" t="s">
        <v>30</v>
      </c>
      <c r="C26" s="22">
        <v>17</v>
      </c>
      <c r="D26" s="22">
        <v>4.95</v>
      </c>
      <c r="E26" s="22">
        <v>6.62</v>
      </c>
      <c r="F26" s="22">
        <f>SUM(C26:E26)</f>
        <v>28.57</v>
      </c>
      <c r="G26" s="23"/>
      <c r="H26" s="39">
        <f>F26+G26</f>
        <v>28.57</v>
      </c>
      <c r="I26" s="21"/>
      <c r="J26" s="5"/>
      <c r="K26" s="5"/>
      <c r="L26" s="5"/>
    </row>
    <row r="27" spans="1:12" ht="15.75">
      <c r="A27" s="10">
        <v>3</v>
      </c>
      <c r="B27" s="11" t="s">
        <v>31</v>
      </c>
      <c r="C27" s="22">
        <v>17</v>
      </c>
      <c r="D27" s="22">
        <v>4.95</v>
      </c>
      <c r="E27" s="22">
        <v>6.62</v>
      </c>
      <c r="F27" s="22">
        <f>SUM(C27:E27)</f>
        <v>28.57</v>
      </c>
      <c r="G27" s="23"/>
      <c r="H27" s="39">
        <f>F27+G27</f>
        <v>28.57</v>
      </c>
      <c r="I27" s="21"/>
      <c r="J27" s="5"/>
      <c r="K27" s="5"/>
      <c r="L27" s="5"/>
    </row>
    <row r="28" spans="1:12" ht="18" customHeight="1">
      <c r="A28" s="14">
        <v>4</v>
      </c>
      <c r="B28" s="15" t="s">
        <v>32</v>
      </c>
      <c r="C28" s="25">
        <v>10</v>
      </c>
      <c r="D28" s="25">
        <v>0</v>
      </c>
      <c r="E28" s="25">
        <v>3.31</v>
      </c>
      <c r="F28" s="25">
        <f>SUM(C28:E28)</f>
        <v>13.31</v>
      </c>
      <c r="G28" s="26"/>
      <c r="H28" s="40">
        <f>F28+G28</f>
        <v>13.31</v>
      </c>
      <c r="I28" s="21"/>
      <c r="J28" s="5"/>
      <c r="K28" s="5"/>
      <c r="L28" s="5"/>
    </row>
    <row r="29" spans="1:12" ht="15.75">
      <c r="A29" s="10">
        <v>5</v>
      </c>
      <c r="B29" s="16" t="s">
        <v>33</v>
      </c>
      <c r="C29" s="22">
        <v>22</v>
      </c>
      <c r="D29" s="22">
        <v>4.95</v>
      </c>
      <c r="E29" s="22">
        <v>6.61</v>
      </c>
      <c r="F29" s="22">
        <f>SUM(C29:E29)</f>
        <v>33.56</v>
      </c>
      <c r="G29" s="23"/>
      <c r="H29" s="38">
        <f>F29+G29</f>
        <v>33.56</v>
      </c>
      <c r="I29" s="21"/>
      <c r="J29" s="5"/>
      <c r="K29" s="5"/>
      <c r="L29" s="5"/>
    </row>
    <row r="30" spans="1:12" s="33" customFormat="1" ht="15.75">
      <c r="A30" s="30"/>
      <c r="B30" s="31"/>
      <c r="C30" s="36">
        <f aca="true" t="shared" si="3" ref="C30:H30">SUM(C25:C29)</f>
        <v>76</v>
      </c>
      <c r="D30" s="36">
        <f t="shared" si="3"/>
        <v>16.6</v>
      </c>
      <c r="E30" s="36">
        <f t="shared" si="3"/>
        <v>26.47</v>
      </c>
      <c r="F30" s="36">
        <f t="shared" si="3"/>
        <v>119.07000000000001</v>
      </c>
      <c r="G30" s="36">
        <f t="shared" si="3"/>
        <v>0</v>
      </c>
      <c r="H30" s="36">
        <f t="shared" si="3"/>
        <v>119.07000000000001</v>
      </c>
      <c r="I30" s="32"/>
      <c r="J30" s="32"/>
      <c r="K30" s="32"/>
      <c r="L30" s="30"/>
    </row>
    <row r="31" spans="1:9" ht="15.75">
      <c r="A31"/>
      <c r="B31" s="17"/>
      <c r="C31" s="21"/>
      <c r="D31" s="21"/>
      <c r="E31" s="21"/>
      <c r="F31" s="21"/>
      <c r="G31" s="21"/>
      <c r="H31" s="28"/>
      <c r="I31"/>
    </row>
    <row r="32" spans="1:9" ht="15.75">
      <c r="A32" s="19"/>
      <c r="B32" s="20"/>
      <c r="H32" s="36"/>
      <c r="I32"/>
    </row>
    <row r="33" spans="1:9" ht="15.75">
      <c r="A33" s="19"/>
      <c r="B33" s="18"/>
      <c r="H33" s="36"/>
      <c r="I33"/>
    </row>
    <row r="34" spans="1:9" ht="15.75">
      <c r="A34" s="19"/>
      <c r="B34" s="18"/>
      <c r="H34" s="36"/>
      <c r="I34"/>
    </row>
    <row r="35" spans="1:9" ht="15.75">
      <c r="A35" s="19"/>
      <c r="B35" s="17"/>
      <c r="H35" s="36"/>
      <c r="I35"/>
    </row>
    <row r="36" spans="1:9" ht="15.75">
      <c r="A36" s="19"/>
      <c r="B36" s="17"/>
      <c r="H36" s="36"/>
      <c r="I36"/>
    </row>
    <row r="37" spans="1:9" ht="15.75">
      <c r="A37" s="19"/>
      <c r="B37" s="17"/>
      <c r="H37" s="36"/>
      <c r="I37"/>
    </row>
    <row r="38" spans="1:9" ht="15.75">
      <c r="A38" s="19"/>
      <c r="B38" s="17"/>
      <c r="H38" s="36"/>
      <c r="I38"/>
    </row>
    <row r="39" spans="1:8" ht="15.75">
      <c r="A39" s="19"/>
      <c r="B39"/>
      <c r="H39" s="36"/>
    </row>
  </sheetData>
  <sheetProtection selectLockedCells="1" selectUnlockedCells="1"/>
  <mergeCells count="6">
    <mergeCell ref="B1:H1"/>
    <mergeCell ref="A2:I2"/>
    <mergeCell ref="A4:A5"/>
    <mergeCell ref="B4:B5"/>
    <mergeCell ref="C4:F4"/>
    <mergeCell ref="H4:H5"/>
  </mergeCells>
  <printOptions/>
  <pageMargins left="0.25" right="0.25" top="0.75" bottom="0.7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Kinga Bruck</cp:lastModifiedBy>
  <cp:lastPrinted>2023-06-30T06:53:24Z</cp:lastPrinted>
  <dcterms:created xsi:type="dcterms:W3CDTF">2021-07-20T06:11:28Z</dcterms:created>
  <dcterms:modified xsi:type="dcterms:W3CDTF">2023-06-30T06:53:32Z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2057-10.2.0.7480</vt:lpwstr>
  </property>
</Properties>
</file>