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075" windowHeight="10305" activeTab="0"/>
  </bookViews>
  <sheets>
    <sheet name="Anexa2C" sheetId="1" r:id="rId1"/>
    <sheet name="XLR_NoRangeSheet" sheetId="2" state="veryHidden" r:id="rId2"/>
  </sheets>
  <definedNames>
    <definedName name="_xlfn.SINGLE" hidden="1">#NAME?</definedName>
    <definedName name="XLR_ERRNAMESTR" hidden="1">'XLR_NoRangeSheet'!$B$5</definedName>
    <definedName name="XLR_VERSION" hidden="1">'XLR_NoRangeSheet'!$A$5</definedName>
    <definedName name="XLSAnexa2C">'Anexa2C'!$B$8:$N$215</definedName>
  </definedNames>
  <calcPr fullCalcOnLoad="1"/>
</workbook>
</file>

<file path=xl/sharedStrings.xml><?xml version="1.0" encoding="utf-8"?>
<sst xmlns="http://schemas.openxmlformats.org/spreadsheetml/2006/main" count="824" uniqueCount="270">
  <si>
    <t>Total din
care:</t>
  </si>
  <si>
    <t>Puncte aferente
serviciilor conexe</t>
  </si>
  <si>
    <t>Luna</t>
  </si>
  <si>
    <t>Anul</t>
  </si>
  <si>
    <t>Furnizor de
servicii medicale</t>
  </si>
  <si>
    <t>Majorarea nr. de
puncte în funcţie de
gradul profesional</t>
  </si>
  <si>
    <t>Majorarea nr. de
puncte în funcţie
de condiţiile în care
se desfăşoară
activitatea</t>
  </si>
  <si>
    <t>Nr. total puncte
realizate pe lună</t>
  </si>
  <si>
    <t>Puncte aferente
consultaţiilor şi
serviciilor medicale
clinice</t>
  </si>
  <si>
    <t>Nr. puncte/lună pentru consultaţii şi servicii acordate
în cadrul pachetelor de servicii medicale*</t>
  </si>
  <si>
    <t>CASA DE ASIGURARI DE SANATATE BOTOSANI</t>
  </si>
  <si>
    <t>VALOAREA
(Valoarea
minimă
garantată
pentru un
punct pe
serviciu
medical este
unică pe ţară
şi este în
valoare de
4,50 lei)</t>
  </si>
  <si>
    <t>Specialitati</t>
  </si>
  <si>
    <t>Medic de
Specialitate</t>
  </si>
  <si>
    <t>Lista deconturi Servicii medicale în asistenţa medicală de specialitate din ambulatoriu pentru specialităţile clinice, inclusiv serviciilor medicale clinice de
medicină fizică și de reabilitare, acupunctură, planificare familială şi îngrijiri paliative</t>
  </si>
  <si>
    <t>4.2, Developer  (build 122-D5)</t>
  </si>
  <si>
    <t>Spitalul Municipal Dorohoi</t>
  </si>
  <si>
    <t>05</t>
  </si>
  <si>
    <t>2024</t>
  </si>
  <si>
    <t>VAMVU EMILIAN</t>
  </si>
  <si>
    <t>CHIRURGIE GENERALA</t>
  </si>
  <si>
    <t>SABĂU ŞTEFAN</t>
  </si>
  <si>
    <t>HĂIDĂUŢU CARMENICA</t>
  </si>
  <si>
    <t>NEUROLOGIE</t>
  </si>
  <si>
    <t>VASILIU SIMONA</t>
  </si>
  <si>
    <t>APETREI CĂTĂLIN-SORIN</t>
  </si>
  <si>
    <t>DIABET ZAHARAT, NUTRITIE SI BOLI METABOLICE</t>
  </si>
  <si>
    <t>TEIOŞANU LARISA</t>
  </si>
  <si>
    <t>PEDIATRIE</t>
  </si>
  <si>
    <t>LEAHU ANGELICA</t>
  </si>
  <si>
    <t>OBSTETRICA-GINECOLOGIE</t>
  </si>
  <si>
    <t>ANDRIEŞ VALERIAN</t>
  </si>
  <si>
    <t>GHEORGHIESCU RODICA-RAMONA</t>
  </si>
  <si>
    <t>MEDICINA INTERNA</t>
  </si>
  <si>
    <t>PANCIUC DORINA</t>
  </si>
  <si>
    <t>PSIHIATRIE</t>
  </si>
  <si>
    <t>GHERASIM TIBERIU-IULIAN</t>
  </si>
  <si>
    <t>IFRAPT CLAUDIA</t>
  </si>
  <si>
    <t>BOLI INFECTIOASE</t>
  </si>
  <si>
    <t>ARGANISCIUC EMANUELA</t>
  </si>
  <si>
    <t>LOGHIN ADRIANA</t>
  </si>
  <si>
    <t>MEDICINA FIZICA DE REABILITARE</t>
  </si>
  <si>
    <t>GHERASIM ROXANA-NICOLETA</t>
  </si>
  <si>
    <t>DERMATOVENEROLOGIE</t>
  </si>
  <si>
    <t>CREŢU LAURA-ELENA</t>
  </si>
  <si>
    <t>REUMATOLOGIE</t>
  </si>
  <si>
    <t>OSTAFI CODRUŢA-ANDREEA</t>
  </si>
  <si>
    <t>ASAVEI OTILIA</t>
  </si>
  <si>
    <t>NEFROLOGIE</t>
  </si>
  <si>
    <t>CĂLUŞERU LUCIAN-GHEORGHE</t>
  </si>
  <si>
    <t>HUMĂ-DRACINSCHI ALINA</t>
  </si>
  <si>
    <t>BĂLAN ANDREEA-GEORGIANA</t>
  </si>
  <si>
    <t>PASCARIU LEMUEL-SILVAN</t>
  </si>
  <si>
    <t>MAFTEI ROMELIA-ANTONELA</t>
  </si>
  <si>
    <t>CARP ANA-SORANA</t>
  </si>
  <si>
    <t>CIOBANU-IFRIM ALEXANDRA-DANA</t>
  </si>
  <si>
    <t>PAVEL ELENA</t>
  </si>
  <si>
    <t>PASCARIU ANDREEA-EMANUELA</t>
  </si>
  <si>
    <t>PNEUMOLOGIE</t>
  </si>
  <si>
    <t>ILINCA ILEANA-IFIGENIA</t>
  </si>
  <si>
    <t>ORTOPEDIE SI TRAUMATOLOGIE</t>
  </si>
  <si>
    <t>ŞLINCU DANA-GENOVEVA</t>
  </si>
  <si>
    <t>CĂERU ALINA-TEODORA</t>
  </si>
  <si>
    <t>OTORINOLARINGOLOGIE</t>
  </si>
  <si>
    <t>CERCEL CIPRIAN-SEBASTIAN</t>
  </si>
  <si>
    <t>SLABU TEODOR-ALEXANDRU</t>
  </si>
  <si>
    <t>CARDIOLOGIE</t>
  </si>
  <si>
    <t>RODOVEI VLAD</t>
  </si>
  <si>
    <t>GĂUREANU ANCA-IULIA</t>
  </si>
  <si>
    <t>OFTALMOLOGIE</t>
  </si>
  <si>
    <t>PANŢIRU RALUCA-MIHAELA</t>
  </si>
  <si>
    <t>BOARIU CONSTANTIN-SABIN</t>
  </si>
  <si>
    <t>JOIŢOIU BOGDAN-NICUŞOR</t>
  </si>
  <si>
    <t>HUŢANU MARINA-LOREDANA</t>
  </si>
  <si>
    <t>BELCEANU ALINA-DANIELA</t>
  </si>
  <si>
    <t>ENDOCRINOLOGIE</t>
  </si>
  <si>
    <t>Spitalul de Pneumoftiziologie Botosani</t>
  </si>
  <si>
    <t>MURVAI DIANA-MIRELA</t>
  </si>
  <si>
    <t>MARCU VLADIMIR-TIBERIU</t>
  </si>
  <si>
    <t>ORLOVSCHI CRISTINA</t>
  </si>
  <si>
    <t>GHERGHEL MIHAELA</t>
  </si>
  <si>
    <t>DASCĂLU CRISTINA</t>
  </si>
  <si>
    <t>BENDAS MAGDALENA</t>
  </si>
  <si>
    <t>CIOMAGA MIRELA</t>
  </si>
  <si>
    <t>DUMBRAVĂ TUDORIŢA-OANA</t>
  </si>
  <si>
    <t>LUCAN CRISTINA</t>
  </si>
  <si>
    <t>COJOCARIU CRĂCIUNIŢA-ANDREEA</t>
  </si>
  <si>
    <t>CMI Dr. Ghimpu Ludmila</t>
  </si>
  <si>
    <t>GHIMPU LUDMILA</t>
  </si>
  <si>
    <t>S.C. RK-MED SRL</t>
  </si>
  <si>
    <t>PETRESCU ECATERINA</t>
  </si>
  <si>
    <t>GAVRILAŞ CARMEN-NICOLETA</t>
  </si>
  <si>
    <t>ODOBAŞU ANDREEA</t>
  </si>
  <si>
    <t>S.C. PERSAN CLEAN SRL</t>
  </si>
  <si>
    <t>IFTIME IOANA</t>
  </si>
  <si>
    <t>DARIE MĂDĂLINA-GEORGIANA</t>
  </si>
  <si>
    <t>IATROPOLIS</t>
  </si>
  <si>
    <t>GIUŞCĂ CARMEN-VALENTINA</t>
  </si>
  <si>
    <t>CMI Dr. Tibuleac Nicoleta-Stela</t>
  </si>
  <si>
    <t>ŢIBULEAC NICOLETA-STELA</t>
  </si>
  <si>
    <t>Spitalul de Recuperare "Sf.Gheorghe" Botosani</t>
  </si>
  <si>
    <t>BRÎNZEI CARMEN-IOANA</t>
  </si>
  <si>
    <t>IVANOV HANORA-CRISTIANA</t>
  </si>
  <si>
    <t>AURSULESEI MIHAELA</t>
  </si>
  <si>
    <t>PRALEA GIANINA-IULIANA</t>
  </si>
  <si>
    <t>BOGHIAN ELENA</t>
  </si>
  <si>
    <t>CONSTANTIN CARMEN</t>
  </si>
  <si>
    <t>CATARGIU IONEL-DORIN</t>
  </si>
  <si>
    <t>COMĂNAC CAMELIA</t>
  </si>
  <si>
    <t>GERIATRIE SI GERONTOLOGIE</t>
  </si>
  <si>
    <t>PRALEA MARIUS-DAN</t>
  </si>
  <si>
    <t>PĂDURARIU ALEXANDRA</t>
  </si>
  <si>
    <t>CĂUNEAC ROXANA-MARIA</t>
  </si>
  <si>
    <t>SECRIERIU CRISTINA-ROXANA</t>
  </si>
  <si>
    <t>VASILCIUC VIORICA</t>
  </si>
  <si>
    <t>BICIUŞCĂ CRISTINA-MIHAELA</t>
  </si>
  <si>
    <t>PAPARĂ MĂDĂLINA-ELENA</t>
  </si>
  <si>
    <t>DĂSCĂLESCU IONELA-DANIELA</t>
  </si>
  <si>
    <t>TRANDAFIR GABRIELA</t>
  </si>
  <si>
    <t>OLARIU ŞTEFANIA-CARMEN</t>
  </si>
  <si>
    <t>BĂIETU LORENA-DANA</t>
  </si>
  <si>
    <t>BI MAJO DERMA</t>
  </si>
  <si>
    <t>POENARIU RALUCA-ALEXANDRA</t>
  </si>
  <si>
    <t>Spitalul Judetean de Urgenta "Mavromati" Botosani</t>
  </si>
  <si>
    <t>PETRESCU IOAN</t>
  </si>
  <si>
    <t>MILER MIHAELA-EUGENIA</t>
  </si>
  <si>
    <t>JITARU LOTI</t>
  </si>
  <si>
    <t>ANDRONIC DOINIŢA-VERA</t>
  </si>
  <si>
    <t>TUDORACHE CONSTANTIN</t>
  </si>
  <si>
    <t>CHIORESCU LĂCRĂMIOARA-CRĂIŢA</t>
  </si>
  <si>
    <t>TODICĂ GEORGETA-CAMELIA</t>
  </si>
  <si>
    <t>OLARU MARIA</t>
  </si>
  <si>
    <t>ŢIGHILIU MARIA-SILVIA</t>
  </si>
  <si>
    <t>GHIMPU SORIN</t>
  </si>
  <si>
    <t>LĂPUŞNEANU CRISTINA-NICOLETA</t>
  </si>
  <si>
    <t>MUNTEANU IOAN-CĂTĂLIN</t>
  </si>
  <si>
    <t>JABER YASSIN</t>
  </si>
  <si>
    <t>CHIRURGIE SI ORTOPEDIE PEDIATRICA</t>
  </si>
  <si>
    <t>CORSEI DANIELA</t>
  </si>
  <si>
    <t>BEJNARIU TEODOR</t>
  </si>
  <si>
    <t>CHISĂLIŢĂ DANIELA</t>
  </si>
  <si>
    <t>PREDA DUMITRU-IULIAN</t>
  </si>
  <si>
    <t>OPRIŞANU OVIDIU-GABRIEL</t>
  </si>
  <si>
    <t>MUNTIANU VIOLETA</t>
  </si>
  <si>
    <t>RĂILEANU DANIELA</t>
  </si>
  <si>
    <t>OPRIŞANU CARMEN</t>
  </si>
  <si>
    <t>ARHIP OANA</t>
  </si>
  <si>
    <t>GASTROENTEROLOGIE</t>
  </si>
  <si>
    <t>GALIANO CARMEN-ANCA</t>
  </si>
  <si>
    <t>VÎNTU MARIA</t>
  </si>
  <si>
    <t>BUHAI ADRIANA</t>
  </si>
  <si>
    <t>HURMUZ ELENA-IONELA</t>
  </si>
  <si>
    <t>BODNAR DORIN-NECULAI</t>
  </si>
  <si>
    <t>UROLOGIE</t>
  </si>
  <si>
    <t>JIJIE LAURA</t>
  </si>
  <si>
    <t>PSIHIATRIE PEDIATRICA</t>
  </si>
  <si>
    <t>BALANOVICI IULIANA</t>
  </si>
  <si>
    <t>DĂNILĂ IONELA-MARIA</t>
  </si>
  <si>
    <t>HEMATOLOGIE</t>
  </si>
  <si>
    <t>ŞUTIC-CIMPOEŞU MIRELA-CARMEN</t>
  </si>
  <si>
    <t>ŞTEFAN DANIELA</t>
  </si>
  <si>
    <t>PUIU DANIELA</t>
  </si>
  <si>
    <t>MOVANU MIRELA-TOLICA</t>
  </si>
  <si>
    <t>ONCOLOGIE MEDICALA</t>
  </si>
  <si>
    <t>JILAVU DANIELA</t>
  </si>
  <si>
    <t>ANDRIEŞ MAGDALENA-DOINA</t>
  </si>
  <si>
    <t>ROMAN CARMEN-ANA</t>
  </si>
  <si>
    <t>PUFLEA GINA</t>
  </si>
  <si>
    <t>TURCOMAN GINA</t>
  </si>
  <si>
    <t>COZMINSCHI HANELORI</t>
  </si>
  <si>
    <t>OSTAVCIUC BEATRICE</t>
  </si>
  <si>
    <t>SIMON MARINELA</t>
  </si>
  <si>
    <t>APETROAIE CRISTINA-DORINA</t>
  </si>
  <si>
    <t>BOCANCEA DANIEL-GEORGE</t>
  </si>
  <si>
    <t>STĂNESCU SIMONA-ANGELA</t>
  </si>
  <si>
    <t>PLEŞCA CONSTANTIN</t>
  </si>
  <si>
    <t>ANDREI CARINA-DANIELA</t>
  </si>
  <si>
    <t>VIZITEU BOGDAN-CONSTANTIN</t>
  </si>
  <si>
    <t>VASILICA RODICA</t>
  </si>
  <si>
    <t>VASILICA EUGENIU</t>
  </si>
  <si>
    <t>CHIRURGIE PLASTICA, ESTETICA SI MICROCHIRURGIE RECONSTRUCTIVA</t>
  </si>
  <si>
    <t>BÎŞCĂ LIVIU-DANIEL</t>
  </si>
  <si>
    <t>BÎŞCĂ MARINELA</t>
  </si>
  <si>
    <t>PUIU LAURA-PARASCHIVA</t>
  </si>
  <si>
    <t>MORCOV VALENTINA-GHEORGHIŢA</t>
  </si>
  <si>
    <t>MARIAN DALIA-NICOLETA</t>
  </si>
  <si>
    <t>ŞCLADAN DORINEL-IONEL</t>
  </si>
  <si>
    <t>ALEXANDROAIE BOGDAN-CONSTANTIN</t>
  </si>
  <si>
    <t>HARABAGIU GIGEL-EDUARD</t>
  </si>
  <si>
    <t>MOLDOVANU CARMEN-PETRONELA</t>
  </si>
  <si>
    <t>VICOL CRISTIAN</t>
  </si>
  <si>
    <t>SCUTELNICU MIHAELA-DANIELA</t>
  </si>
  <si>
    <t>ŞURUBARIU CAMELIA-ELENA</t>
  </si>
  <si>
    <t>ALERGOLOGIE SI IMUNOLOGIE CLINICA</t>
  </si>
  <si>
    <t>GROZAVU CODRIN-CONSTANTIN</t>
  </si>
  <si>
    <t>BERCEA MIHAELA-VIVIANA</t>
  </si>
  <si>
    <t>COJOCARIU GEORGIANA-CRISTINA</t>
  </si>
  <si>
    <t>GROZAVU ILINKA-ANDREEA</t>
  </si>
  <si>
    <t>PÎRVU BOGDAN</t>
  </si>
  <si>
    <t>HALESCU ANCA-ELENA</t>
  </si>
  <si>
    <t>KISS PETRE-ATTILA</t>
  </si>
  <si>
    <t>NEUROCHIRURGIE</t>
  </si>
  <si>
    <t>PĂDURARIU RAMONA</t>
  </si>
  <si>
    <t>MALANCEA RADU-IOAN</t>
  </si>
  <si>
    <t>ALEXANDROAIE IOANA</t>
  </si>
  <si>
    <t>LĂZĂRESCU CĂTĂLINA-PARASCHIVA</t>
  </si>
  <si>
    <t>GRIGORAŞ SIMONA-IULIANA</t>
  </si>
  <si>
    <t>HUSAC IONUŢ-LUCIAN</t>
  </si>
  <si>
    <t>GIRIGAN ANDREEA</t>
  </si>
  <si>
    <t>CONSTANTINEANU ADRIANA-PETRONELA</t>
  </si>
  <si>
    <t>CHIRURGIE PEDIATRICA</t>
  </si>
  <si>
    <t>DIŢU IOANA</t>
  </si>
  <si>
    <t>AFRĂSÂNEI ISABELA-ELENA</t>
  </si>
  <si>
    <t>ADUMITROAIEI PETRU</t>
  </si>
  <si>
    <t>MARTEA SERGIU</t>
  </si>
  <si>
    <t>ALEXA TEODORA</t>
  </si>
  <si>
    <t>GEORGESCU ANDREEA-CRISTINA</t>
  </si>
  <si>
    <t>ISAC INA</t>
  </si>
  <si>
    <t>LEUCĂ GEANINA</t>
  </si>
  <si>
    <t>CULICĂ MANUELA</t>
  </si>
  <si>
    <t>APETREI-CORDUNEANU OTILIA</t>
  </si>
  <si>
    <t>CEICĂ ALIN</t>
  </si>
  <si>
    <t>ANIŢESCU ADRIANA</t>
  </si>
  <si>
    <t>PONEA OANA-ALEXANDRA</t>
  </si>
  <si>
    <t>GROSU IRENA-IOANA</t>
  </si>
  <si>
    <t>DANILUC SIMINA</t>
  </si>
  <si>
    <t>SAVA SIMONA-ANDREEA</t>
  </si>
  <si>
    <t>BORDICIUC SIMONA-ELENA</t>
  </si>
  <si>
    <t>GROSU RALUCA-IOANA</t>
  </si>
  <si>
    <t>ORTOPEDIE PEDIATRICA</t>
  </si>
  <si>
    <t>FETCU VICTOR</t>
  </si>
  <si>
    <t>FUNDUIANU DIANA-ANDREEA</t>
  </si>
  <si>
    <t>LUCHIAN CRISTINA</t>
  </si>
  <si>
    <t>AL KHAZALEH DIANA</t>
  </si>
  <si>
    <t>HENEA OTILIA</t>
  </si>
  <si>
    <t>AMARIEI ANIŞOARA</t>
  </si>
  <si>
    <t>HUMĂ OTILIA-MĂDĂLINA</t>
  </si>
  <si>
    <t>ANANII ANCA-SABINA</t>
  </si>
  <si>
    <t>RĂTUŞANU ANDREEA</t>
  </si>
  <si>
    <t>NEUROLOGIE PEDIATRICA</t>
  </si>
  <si>
    <t>PITORAC ELENA-MĂDĂLINA</t>
  </si>
  <si>
    <t>NICHITA LOREDANA-COSTINA</t>
  </si>
  <si>
    <t>CARP FLAVIA</t>
  </si>
  <si>
    <t>BOGHINCIUC EMANUELA-CARMEN</t>
  </si>
  <si>
    <t>TUDOR MARIA-MAGDALENA</t>
  </si>
  <si>
    <t>LEUCĂ DAN-LIVIU</t>
  </si>
  <si>
    <t>BALAN VIOREL</t>
  </si>
  <si>
    <t>COJOCARIU CEZAR</t>
  </si>
  <si>
    <t>RADU CONSTANTIN-LAURIAN</t>
  </si>
  <si>
    <t>DONDAŞ ADRIAN</t>
  </si>
  <si>
    <t>CHIRURGIE ORALA SI MAXILO-FACIALA</t>
  </si>
  <si>
    <t>MARANDIUC ANCA</t>
  </si>
  <si>
    <t>ORUÇ NICOLETA-ALEXANDRA</t>
  </si>
  <si>
    <t>OLARIU ALINA</t>
  </si>
  <si>
    <t>ALMANASREH OMAR</t>
  </si>
  <si>
    <t>S.C. Alcoor SRL</t>
  </si>
  <si>
    <t>SÂRBU DORINA</t>
  </si>
  <si>
    <t>BI MAJO DERMA Total</t>
  </si>
  <si>
    <t>CMI Dr. Ghimpu Ludmila Total</t>
  </si>
  <si>
    <t>CMI Dr. Tibuleac Nicoleta-Stela Total</t>
  </si>
  <si>
    <t>IATROPOLIS Total</t>
  </si>
  <si>
    <t>S.C. Alcoor SRL Total</t>
  </si>
  <si>
    <t>S.C. PERSAN CLEAN SRL Total</t>
  </si>
  <si>
    <t>S.C. RK-MED SRL Total</t>
  </si>
  <si>
    <t>Spitalul de Pneumoftiziologie Botosani Total</t>
  </si>
  <si>
    <t>Spitalul de Recuperare "Sf.Gheorghe" Botosani Total</t>
  </si>
  <si>
    <t>Spitalul Judetean de Urgenta "Mavromati" Botosani Total</t>
  </si>
  <si>
    <t>Spitalul Municipal Dorohoi Total</t>
  </si>
  <si>
    <t>Grand Total</t>
  </si>
  <si>
    <t>MAI  2024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</si>
</sst>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49" fontId="4" fillId="0" borderId="0" xfId="55" applyNumberFormat="1" applyAlignment="1">
      <alignment vertical="center"/>
      <protection/>
    </xf>
    <xf numFmtId="0" fontId="0" fillId="0" borderId="0" xfId="0" applyAlignment="1" quotePrefix="1">
      <alignment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49" fontId="5" fillId="0" borderId="0" xfId="55" applyNumberFormat="1" applyFont="1" applyAlignment="1">
      <alignment horizontal="center" vertical="center" wrapText="1"/>
      <protection/>
    </xf>
    <xf numFmtId="49" fontId="5" fillId="0" borderId="0" xfId="55" applyNumberFormat="1" applyFont="1" applyAlignment="1">
      <alignment horizontal="center" vertical="center"/>
      <protection/>
    </xf>
    <xf numFmtId="0" fontId="0" fillId="33" borderId="16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5"/>
  <sheetViews>
    <sheetView tabSelected="1" zoomScalePageLayoutView="0" workbookViewId="0" topLeftCell="B1">
      <selection activeCell="B5" sqref="B5"/>
    </sheetView>
  </sheetViews>
  <sheetFormatPr defaultColWidth="9.140625" defaultRowHeight="12.75" outlineLevelRow="2"/>
  <cols>
    <col min="1" max="2" width="1.7109375" style="2" customWidth="1"/>
    <col min="3" max="3" width="25.8515625" style="2" customWidth="1"/>
    <col min="4" max="5" width="6.7109375" style="2" customWidth="1"/>
    <col min="6" max="7" width="41.7109375" style="2" customWidth="1"/>
    <col min="8" max="8" width="13.57421875" style="2" customWidth="1"/>
    <col min="9" max="9" width="16.7109375" style="2" bestFit="1" customWidth="1"/>
    <col min="10" max="10" width="14.421875" style="2" customWidth="1"/>
    <col min="11" max="11" width="17.28125" style="2" bestFit="1" customWidth="1"/>
    <col min="12" max="12" width="17.421875" style="2" bestFit="1" customWidth="1"/>
    <col min="13" max="13" width="17.421875" style="2" customWidth="1"/>
    <col min="14" max="14" width="14.57421875" style="2" customWidth="1"/>
    <col min="15" max="16384" width="9.140625" style="2" customWidth="1"/>
  </cols>
  <sheetData>
    <row r="1" spans="3:14" ht="12.75">
      <c r="C1" s="2" t="s">
        <v>10</v>
      </c>
      <c r="N1" s="3"/>
    </row>
    <row r="2" ht="12.75">
      <c r="N2" s="3"/>
    </row>
    <row r="3" spans="2:14" s="15" customFormat="1" ht="33" customHeight="1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s="15" customFormat="1" ht="15" customHeight="1">
      <c r="B4" s="25" t="s">
        <v>269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3:14" s="1" customFormat="1" ht="41.25" customHeight="1">
      <c r="C6" s="22" t="s">
        <v>4</v>
      </c>
      <c r="D6" s="21" t="s">
        <v>2</v>
      </c>
      <c r="E6" s="21" t="s">
        <v>3</v>
      </c>
      <c r="F6" s="22" t="s">
        <v>13</v>
      </c>
      <c r="G6" s="22" t="s">
        <v>12</v>
      </c>
      <c r="H6" s="20" t="s">
        <v>9</v>
      </c>
      <c r="I6" s="21"/>
      <c r="J6" s="21"/>
      <c r="K6" s="20" t="s">
        <v>6</v>
      </c>
      <c r="L6" s="20" t="s">
        <v>5</v>
      </c>
      <c r="M6" s="22" t="s">
        <v>7</v>
      </c>
      <c r="N6" s="20" t="s">
        <v>11</v>
      </c>
    </row>
    <row r="7" spans="3:14" s="1" customFormat="1" ht="123.75" customHeight="1">
      <c r="C7" s="23"/>
      <c r="D7" s="21"/>
      <c r="E7" s="21"/>
      <c r="F7" s="23"/>
      <c r="G7" s="23"/>
      <c r="H7" s="6" t="s">
        <v>0</v>
      </c>
      <c r="I7" s="6" t="s">
        <v>8</v>
      </c>
      <c r="J7" s="6" t="s">
        <v>1</v>
      </c>
      <c r="K7" s="21"/>
      <c r="L7" s="21"/>
      <c r="M7" s="26"/>
      <c r="N7" s="21"/>
    </row>
    <row r="8" spans="3:14" ht="12.75" customHeight="1" outlineLevel="2">
      <c r="C8" s="10" t="s">
        <v>121</v>
      </c>
      <c r="D8" s="11" t="s">
        <v>17</v>
      </c>
      <c r="E8" s="11" t="s">
        <v>18</v>
      </c>
      <c r="F8" s="4" t="s">
        <v>122</v>
      </c>
      <c r="G8" s="4" t="s">
        <v>43</v>
      </c>
      <c r="H8" s="5">
        <f>I8+J8</f>
        <v>3945.6000000000085</v>
      </c>
      <c r="I8" s="5">
        <v>3945.6000000000085</v>
      </c>
      <c r="J8" s="5">
        <v>0</v>
      </c>
      <c r="K8" s="5">
        <v>0</v>
      </c>
      <c r="L8" s="5">
        <v>0</v>
      </c>
      <c r="M8" s="5">
        <v>3945.6000000000085</v>
      </c>
      <c r="N8" s="5">
        <f>M8*4.5</f>
        <v>17755.200000000037</v>
      </c>
    </row>
    <row r="9" spans="3:14" ht="12.75" customHeight="1" outlineLevel="1">
      <c r="C9" s="12" t="s">
        <v>257</v>
      </c>
      <c r="D9" s="13"/>
      <c r="E9" s="14"/>
      <c r="F9" s="9"/>
      <c r="G9" s="7"/>
      <c r="H9" s="8">
        <f aca="true" t="shared" si="0" ref="H9:N9">SUBTOTAL(9,H8:H8)</f>
        <v>3945.6000000000085</v>
      </c>
      <c r="I9" s="8">
        <f t="shared" si="0"/>
        <v>3945.6000000000085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3945.6000000000085</v>
      </c>
      <c r="N9" s="8">
        <f t="shared" si="0"/>
        <v>17755.200000000037</v>
      </c>
    </row>
    <row r="10" spans="3:14" ht="12.75" customHeight="1" outlineLevel="2">
      <c r="C10" s="10" t="s">
        <v>87</v>
      </c>
      <c r="D10" s="11" t="s">
        <v>17</v>
      </c>
      <c r="E10" s="11" t="s">
        <v>18</v>
      </c>
      <c r="F10" s="4" t="s">
        <v>88</v>
      </c>
      <c r="G10" s="4" t="s">
        <v>23</v>
      </c>
      <c r="H10" s="5">
        <f>I10+J10</f>
        <v>5894.800000000005</v>
      </c>
      <c r="I10" s="5">
        <v>4484.800000000005</v>
      </c>
      <c r="J10" s="5">
        <v>1410</v>
      </c>
      <c r="K10" s="5">
        <v>0</v>
      </c>
      <c r="L10" s="5">
        <v>0</v>
      </c>
      <c r="M10" s="5">
        <v>5894.799999999985</v>
      </c>
      <c r="N10" s="5">
        <f>M10*4.5</f>
        <v>26526.599999999933</v>
      </c>
    </row>
    <row r="11" spans="3:14" ht="12.75" customHeight="1" outlineLevel="1">
      <c r="C11" s="12" t="s">
        <v>258</v>
      </c>
      <c r="D11" s="13"/>
      <c r="E11" s="14"/>
      <c r="F11" s="9"/>
      <c r="G11" s="7"/>
      <c r="H11" s="8">
        <f aca="true" t="shared" si="1" ref="H11:N11">SUBTOTAL(9,H10:H10)</f>
        <v>5894.800000000005</v>
      </c>
      <c r="I11" s="8">
        <f t="shared" si="1"/>
        <v>4484.800000000005</v>
      </c>
      <c r="J11" s="8">
        <f t="shared" si="1"/>
        <v>1410</v>
      </c>
      <c r="K11" s="8">
        <f t="shared" si="1"/>
        <v>0</v>
      </c>
      <c r="L11" s="8">
        <f t="shared" si="1"/>
        <v>0</v>
      </c>
      <c r="M11" s="8">
        <f t="shared" si="1"/>
        <v>5894.799999999985</v>
      </c>
      <c r="N11" s="8">
        <f t="shared" si="1"/>
        <v>26526.599999999933</v>
      </c>
    </row>
    <row r="12" spans="3:14" ht="12.75" customHeight="1" outlineLevel="2">
      <c r="C12" s="10" t="s">
        <v>98</v>
      </c>
      <c r="D12" s="11" t="s">
        <v>17</v>
      </c>
      <c r="E12" s="11" t="s">
        <v>18</v>
      </c>
      <c r="F12" s="4" t="s">
        <v>99</v>
      </c>
      <c r="G12" s="4" t="s">
        <v>26</v>
      </c>
      <c r="H12" s="5">
        <f>I12+J12</f>
        <v>9006.600000000024</v>
      </c>
      <c r="I12" s="5">
        <v>9006.600000000024</v>
      </c>
      <c r="J12" s="5">
        <v>0</v>
      </c>
      <c r="K12" s="5">
        <v>0</v>
      </c>
      <c r="L12" s="5">
        <v>1801.32</v>
      </c>
      <c r="M12" s="5">
        <v>10807.92</v>
      </c>
      <c r="N12" s="5">
        <f>M12*4.5</f>
        <v>48635.64</v>
      </c>
    </row>
    <row r="13" spans="3:14" ht="12.75" customHeight="1" outlineLevel="1">
      <c r="C13" s="12" t="s">
        <v>259</v>
      </c>
      <c r="D13" s="13"/>
      <c r="E13" s="14"/>
      <c r="F13" s="9"/>
      <c r="G13" s="7"/>
      <c r="H13" s="8">
        <f aca="true" t="shared" si="2" ref="H13:N13">SUBTOTAL(9,H12:H12)</f>
        <v>9006.600000000024</v>
      </c>
      <c r="I13" s="8">
        <f t="shared" si="2"/>
        <v>9006.600000000024</v>
      </c>
      <c r="J13" s="8">
        <f t="shared" si="2"/>
        <v>0</v>
      </c>
      <c r="K13" s="8">
        <f t="shared" si="2"/>
        <v>0</v>
      </c>
      <c r="L13" s="8">
        <f t="shared" si="2"/>
        <v>1801.32</v>
      </c>
      <c r="M13" s="8">
        <f t="shared" si="2"/>
        <v>10807.92</v>
      </c>
      <c r="N13" s="8">
        <f t="shared" si="2"/>
        <v>48635.64</v>
      </c>
    </row>
    <row r="14" spans="3:14" ht="12.75" customHeight="1" outlineLevel="2">
      <c r="C14" s="10" t="s">
        <v>96</v>
      </c>
      <c r="D14" s="11" t="s">
        <v>17</v>
      </c>
      <c r="E14" s="11" t="s">
        <v>18</v>
      </c>
      <c r="F14" s="4" t="s">
        <v>97</v>
      </c>
      <c r="G14" s="4" t="s">
        <v>41</v>
      </c>
      <c r="H14" s="5">
        <f>I14+J14</f>
        <v>5493.600000000008</v>
      </c>
      <c r="I14" s="5">
        <v>3693.600000000008</v>
      </c>
      <c r="J14" s="5">
        <v>1800</v>
      </c>
      <c r="K14" s="5">
        <v>0</v>
      </c>
      <c r="L14" s="5">
        <v>738.72</v>
      </c>
      <c r="M14" s="5">
        <v>6232.32</v>
      </c>
      <c r="N14" s="5">
        <f>M14*4.5</f>
        <v>28045.44</v>
      </c>
    </row>
    <row r="15" spans="3:14" ht="12.75" customHeight="1" outlineLevel="1">
      <c r="C15" s="12" t="s">
        <v>260</v>
      </c>
      <c r="D15" s="13"/>
      <c r="E15" s="14"/>
      <c r="F15" s="9"/>
      <c r="G15" s="7"/>
      <c r="H15" s="8">
        <f aca="true" t="shared" si="3" ref="H15:N15">SUBTOTAL(9,H14:H14)</f>
        <v>5493.600000000008</v>
      </c>
      <c r="I15" s="8">
        <f t="shared" si="3"/>
        <v>3693.600000000008</v>
      </c>
      <c r="J15" s="8">
        <f t="shared" si="3"/>
        <v>1800</v>
      </c>
      <c r="K15" s="8">
        <f t="shared" si="3"/>
        <v>0</v>
      </c>
      <c r="L15" s="8">
        <f t="shared" si="3"/>
        <v>738.72</v>
      </c>
      <c r="M15" s="8">
        <f t="shared" si="3"/>
        <v>6232.32</v>
      </c>
      <c r="N15" s="8">
        <f t="shared" si="3"/>
        <v>28045.44</v>
      </c>
    </row>
    <row r="16" spans="3:14" ht="12.75" customHeight="1" outlineLevel="2">
      <c r="C16" s="10" t="s">
        <v>255</v>
      </c>
      <c r="D16" s="11" t="s">
        <v>17</v>
      </c>
      <c r="E16" s="11" t="s">
        <v>18</v>
      </c>
      <c r="F16" s="4" t="s">
        <v>256</v>
      </c>
      <c r="G16" s="4" t="s">
        <v>69</v>
      </c>
      <c r="H16" s="5">
        <f>I16+J16</f>
        <v>5879.25</v>
      </c>
      <c r="I16" s="5">
        <v>5879.25</v>
      </c>
      <c r="J16" s="5">
        <v>0</v>
      </c>
      <c r="K16" s="5">
        <v>0</v>
      </c>
      <c r="L16" s="5">
        <v>1175.85</v>
      </c>
      <c r="M16" s="5">
        <v>7055.1</v>
      </c>
      <c r="N16" s="5">
        <f>M16*4.5</f>
        <v>31747.95</v>
      </c>
    </row>
    <row r="17" spans="3:14" ht="12.75" customHeight="1" outlineLevel="1">
      <c r="C17" s="12" t="s">
        <v>261</v>
      </c>
      <c r="D17" s="13"/>
      <c r="E17" s="14"/>
      <c r="F17" s="9"/>
      <c r="G17" s="7"/>
      <c r="H17" s="8">
        <f aca="true" t="shared" si="4" ref="H17:N17">SUBTOTAL(9,H16:H16)</f>
        <v>5879.25</v>
      </c>
      <c r="I17" s="8">
        <f t="shared" si="4"/>
        <v>5879.25</v>
      </c>
      <c r="J17" s="8">
        <f t="shared" si="4"/>
        <v>0</v>
      </c>
      <c r="K17" s="8">
        <f t="shared" si="4"/>
        <v>0</v>
      </c>
      <c r="L17" s="8">
        <f t="shared" si="4"/>
        <v>1175.85</v>
      </c>
      <c r="M17" s="8">
        <f t="shared" si="4"/>
        <v>7055.1</v>
      </c>
      <c r="N17" s="8">
        <f t="shared" si="4"/>
        <v>31747.95</v>
      </c>
    </row>
    <row r="18" spans="3:14" ht="12.75" customHeight="1" outlineLevel="2">
      <c r="C18" s="17" t="s">
        <v>93</v>
      </c>
      <c r="D18" s="11" t="s">
        <v>17</v>
      </c>
      <c r="E18" s="11" t="s">
        <v>18</v>
      </c>
      <c r="F18" s="4" t="s">
        <v>95</v>
      </c>
      <c r="G18" s="4" t="s">
        <v>26</v>
      </c>
      <c r="H18" s="5">
        <f>I18+J18</f>
        <v>6853.400000000027</v>
      </c>
      <c r="I18" s="5">
        <v>6853.400000000027</v>
      </c>
      <c r="J18" s="5">
        <v>0</v>
      </c>
      <c r="K18" s="5">
        <v>0</v>
      </c>
      <c r="L18" s="5">
        <v>0</v>
      </c>
      <c r="M18" s="5">
        <v>6853.400000000027</v>
      </c>
      <c r="N18" s="5">
        <f>M18*4.5</f>
        <v>30840.30000000012</v>
      </c>
    </row>
    <row r="19" spans="3:14" ht="12.75" customHeight="1" outlineLevel="2">
      <c r="C19" s="19"/>
      <c r="D19" s="11" t="s">
        <v>17</v>
      </c>
      <c r="E19" s="11" t="s">
        <v>18</v>
      </c>
      <c r="F19" s="4" t="s">
        <v>94</v>
      </c>
      <c r="G19" s="4" t="s">
        <v>41</v>
      </c>
      <c r="H19" s="5">
        <f>I19+J19</f>
        <v>10481.599999999953</v>
      </c>
      <c r="I19" s="5">
        <v>9021.599999999953</v>
      </c>
      <c r="J19" s="5">
        <v>1460</v>
      </c>
      <c r="K19" s="5">
        <v>0</v>
      </c>
      <c r="L19" s="5">
        <v>0</v>
      </c>
      <c r="M19" s="5">
        <v>10481.599999999946</v>
      </c>
      <c r="N19" s="5">
        <f>M19*4.5</f>
        <v>47167.19999999976</v>
      </c>
    </row>
    <row r="20" spans="3:14" ht="12.75" customHeight="1" outlineLevel="1">
      <c r="C20" s="12" t="s">
        <v>262</v>
      </c>
      <c r="D20" s="13"/>
      <c r="E20" s="14"/>
      <c r="F20" s="9"/>
      <c r="G20" s="7"/>
      <c r="H20" s="8">
        <f aca="true" t="shared" si="5" ref="H20:N20">SUBTOTAL(9,H18:H19)</f>
        <v>17334.999999999978</v>
      </c>
      <c r="I20" s="8">
        <f t="shared" si="5"/>
        <v>15874.99999999998</v>
      </c>
      <c r="J20" s="8">
        <f t="shared" si="5"/>
        <v>1460</v>
      </c>
      <c r="K20" s="8">
        <f t="shared" si="5"/>
        <v>0</v>
      </c>
      <c r="L20" s="8">
        <f t="shared" si="5"/>
        <v>0</v>
      </c>
      <c r="M20" s="8">
        <f t="shared" si="5"/>
        <v>17334.99999999997</v>
      </c>
      <c r="N20" s="8">
        <f t="shared" si="5"/>
        <v>78007.49999999988</v>
      </c>
    </row>
    <row r="21" spans="3:14" ht="12.75" customHeight="1" outlineLevel="2">
      <c r="C21" s="17" t="s">
        <v>89</v>
      </c>
      <c r="D21" s="11" t="s">
        <v>17</v>
      </c>
      <c r="E21" s="11" t="s">
        <v>18</v>
      </c>
      <c r="F21" s="4" t="s">
        <v>91</v>
      </c>
      <c r="G21" s="4" t="s">
        <v>41</v>
      </c>
      <c r="H21" s="5">
        <f>I21+J21</f>
        <v>6717.4</v>
      </c>
      <c r="I21" s="5">
        <v>4917.4</v>
      </c>
      <c r="J21" s="5">
        <v>1800</v>
      </c>
      <c r="K21" s="5">
        <v>0</v>
      </c>
      <c r="L21" s="5">
        <v>983.48</v>
      </c>
      <c r="M21" s="5">
        <v>7700.88</v>
      </c>
      <c r="N21" s="5">
        <f>M21*4.5</f>
        <v>34653.96</v>
      </c>
    </row>
    <row r="22" spans="3:14" ht="12.75" customHeight="1" outlineLevel="2">
      <c r="C22" s="18"/>
      <c r="D22" s="11" t="s">
        <v>17</v>
      </c>
      <c r="E22" s="11" t="s">
        <v>18</v>
      </c>
      <c r="F22" s="4" t="s">
        <v>92</v>
      </c>
      <c r="G22" s="4" t="s">
        <v>45</v>
      </c>
      <c r="H22" s="5">
        <f>I22+J22</f>
        <v>4943.6000000000095</v>
      </c>
      <c r="I22" s="5">
        <v>3723.6000000000095</v>
      </c>
      <c r="J22" s="5">
        <v>1220</v>
      </c>
      <c r="K22" s="5">
        <v>0</v>
      </c>
      <c r="L22" s="5">
        <v>0</v>
      </c>
      <c r="M22" s="5">
        <v>4943.600000000015</v>
      </c>
      <c r="N22" s="5">
        <f>M22*4.5</f>
        <v>22246.200000000066</v>
      </c>
    </row>
    <row r="23" spans="3:14" ht="12.75" customHeight="1" outlineLevel="2">
      <c r="C23" s="19"/>
      <c r="D23" s="11" t="s">
        <v>17</v>
      </c>
      <c r="E23" s="11" t="s">
        <v>18</v>
      </c>
      <c r="F23" s="4" t="s">
        <v>90</v>
      </c>
      <c r="G23" s="4" t="s">
        <v>41</v>
      </c>
      <c r="H23" s="5">
        <f>I23+J23</f>
        <v>3337.2000000000016</v>
      </c>
      <c r="I23" s="5">
        <v>1877.2000000000019</v>
      </c>
      <c r="J23" s="5">
        <v>1460</v>
      </c>
      <c r="K23" s="5">
        <v>0</v>
      </c>
      <c r="L23" s="5">
        <v>375.44</v>
      </c>
      <c r="M23" s="5">
        <v>3712.64</v>
      </c>
      <c r="N23" s="5">
        <f>M23*4.5</f>
        <v>16706.88</v>
      </c>
    </row>
    <row r="24" spans="3:14" ht="12.75" customHeight="1" outlineLevel="1">
      <c r="C24" s="12" t="s">
        <v>263</v>
      </c>
      <c r="D24" s="13"/>
      <c r="E24" s="14"/>
      <c r="F24" s="9"/>
      <c r="G24" s="7"/>
      <c r="H24" s="8">
        <f aca="true" t="shared" si="6" ref="H24:N24">SUBTOTAL(9,H21:H23)</f>
        <v>14998.200000000012</v>
      </c>
      <c r="I24" s="8">
        <f t="shared" si="6"/>
        <v>10518.200000000012</v>
      </c>
      <c r="J24" s="8">
        <f t="shared" si="6"/>
        <v>4480</v>
      </c>
      <c r="K24" s="8">
        <f t="shared" si="6"/>
        <v>0</v>
      </c>
      <c r="L24" s="8">
        <f t="shared" si="6"/>
        <v>1358.92</v>
      </c>
      <c r="M24" s="8">
        <f t="shared" si="6"/>
        <v>16357.120000000014</v>
      </c>
      <c r="N24" s="8">
        <f t="shared" si="6"/>
        <v>73607.04000000007</v>
      </c>
    </row>
    <row r="25" spans="3:14" ht="12.75" customHeight="1" outlineLevel="2">
      <c r="C25" s="17" t="s">
        <v>76</v>
      </c>
      <c r="D25" s="11" t="s">
        <v>17</v>
      </c>
      <c r="E25" s="11" t="s">
        <v>18</v>
      </c>
      <c r="F25" s="4" t="s">
        <v>82</v>
      </c>
      <c r="G25" s="4" t="s">
        <v>58</v>
      </c>
      <c r="H25" s="5">
        <f aca="true" t="shared" si="7" ref="H25:H34">I25+J25</f>
        <v>1335.1999999999987</v>
      </c>
      <c r="I25" s="5">
        <v>1335.1999999999987</v>
      </c>
      <c r="J25" s="5">
        <v>0</v>
      </c>
      <c r="K25" s="5">
        <v>0</v>
      </c>
      <c r="L25" s="5">
        <v>267.04</v>
      </c>
      <c r="M25" s="5">
        <v>1602.24</v>
      </c>
      <c r="N25" s="5">
        <f aca="true" t="shared" si="8" ref="N25:N34">M25*4.5</f>
        <v>7210.08</v>
      </c>
    </row>
    <row r="26" spans="3:14" ht="12.75" customHeight="1" outlineLevel="2">
      <c r="C26" s="18"/>
      <c r="D26" s="11" t="s">
        <v>17</v>
      </c>
      <c r="E26" s="11" t="s">
        <v>18</v>
      </c>
      <c r="F26" s="4" t="s">
        <v>83</v>
      </c>
      <c r="G26" s="4" t="s">
        <v>58</v>
      </c>
      <c r="H26" s="5">
        <f t="shared" si="7"/>
        <v>1406.7999999999981</v>
      </c>
      <c r="I26" s="5">
        <v>1406.7999999999981</v>
      </c>
      <c r="J26" s="5">
        <v>0</v>
      </c>
      <c r="K26" s="5">
        <v>0</v>
      </c>
      <c r="L26" s="5">
        <v>281.36</v>
      </c>
      <c r="M26" s="5">
        <v>1688.16</v>
      </c>
      <c r="N26" s="5">
        <f t="shared" si="8"/>
        <v>7596.72</v>
      </c>
    </row>
    <row r="27" spans="3:14" ht="12.75" customHeight="1" outlineLevel="2">
      <c r="C27" s="18"/>
      <c r="D27" s="11" t="s">
        <v>17</v>
      </c>
      <c r="E27" s="11" t="s">
        <v>18</v>
      </c>
      <c r="F27" s="4" t="s">
        <v>86</v>
      </c>
      <c r="G27" s="4" t="s">
        <v>58</v>
      </c>
      <c r="H27" s="5">
        <f t="shared" si="7"/>
        <v>550</v>
      </c>
      <c r="I27" s="5">
        <v>550</v>
      </c>
      <c r="J27" s="5">
        <v>0</v>
      </c>
      <c r="K27" s="5">
        <v>0</v>
      </c>
      <c r="L27" s="5">
        <v>110</v>
      </c>
      <c r="M27" s="5">
        <v>660</v>
      </c>
      <c r="N27" s="5">
        <f t="shared" si="8"/>
        <v>2970</v>
      </c>
    </row>
    <row r="28" spans="3:14" ht="12.75" customHeight="1" outlineLevel="2">
      <c r="C28" s="18"/>
      <c r="D28" s="11" t="s">
        <v>17</v>
      </c>
      <c r="E28" s="11" t="s">
        <v>18</v>
      </c>
      <c r="F28" s="4" t="s">
        <v>81</v>
      </c>
      <c r="G28" s="4" t="s">
        <v>58</v>
      </c>
      <c r="H28" s="5">
        <f t="shared" si="7"/>
        <v>1845.199999999997</v>
      </c>
      <c r="I28" s="5">
        <v>1845.199999999997</v>
      </c>
      <c r="J28" s="5">
        <v>0</v>
      </c>
      <c r="K28" s="5">
        <v>0</v>
      </c>
      <c r="L28" s="5">
        <v>369.04</v>
      </c>
      <c r="M28" s="5">
        <v>2214.24</v>
      </c>
      <c r="N28" s="5">
        <f t="shared" si="8"/>
        <v>9964.079999999998</v>
      </c>
    </row>
    <row r="29" spans="3:14" ht="12.75" customHeight="1" outlineLevel="2">
      <c r="C29" s="18"/>
      <c r="D29" s="11" t="s">
        <v>17</v>
      </c>
      <c r="E29" s="11" t="s">
        <v>18</v>
      </c>
      <c r="F29" s="4" t="s">
        <v>84</v>
      </c>
      <c r="G29" s="4" t="s">
        <v>58</v>
      </c>
      <c r="H29" s="5">
        <f t="shared" si="7"/>
        <v>853.9999999999994</v>
      </c>
      <c r="I29" s="5">
        <v>853.9999999999994</v>
      </c>
      <c r="J29" s="5">
        <v>0</v>
      </c>
      <c r="K29" s="5">
        <v>0</v>
      </c>
      <c r="L29" s="5">
        <v>170.8</v>
      </c>
      <c r="M29" s="5">
        <v>1024.8</v>
      </c>
      <c r="N29" s="5">
        <f t="shared" si="8"/>
        <v>4611.599999999999</v>
      </c>
    </row>
    <row r="30" spans="3:14" ht="12.75" customHeight="1" outlineLevel="2">
      <c r="C30" s="18"/>
      <c r="D30" s="11" t="s">
        <v>17</v>
      </c>
      <c r="E30" s="11" t="s">
        <v>18</v>
      </c>
      <c r="F30" s="4" t="s">
        <v>80</v>
      </c>
      <c r="G30" s="4" t="s">
        <v>58</v>
      </c>
      <c r="H30" s="5">
        <f t="shared" si="7"/>
        <v>2259.599999999999</v>
      </c>
      <c r="I30" s="5">
        <v>2259.599999999999</v>
      </c>
      <c r="J30" s="5">
        <v>0</v>
      </c>
      <c r="K30" s="5">
        <v>0</v>
      </c>
      <c r="L30" s="5">
        <v>451.92</v>
      </c>
      <c r="M30" s="5">
        <v>2711.52</v>
      </c>
      <c r="N30" s="5">
        <f t="shared" si="8"/>
        <v>12201.84</v>
      </c>
    </row>
    <row r="31" spans="3:14" ht="12.75" customHeight="1" outlineLevel="2">
      <c r="C31" s="18"/>
      <c r="D31" s="11" t="s">
        <v>17</v>
      </c>
      <c r="E31" s="11" t="s">
        <v>18</v>
      </c>
      <c r="F31" s="4" t="s">
        <v>85</v>
      </c>
      <c r="G31" s="4" t="s">
        <v>58</v>
      </c>
      <c r="H31" s="5">
        <f t="shared" si="7"/>
        <v>1159.199999999999</v>
      </c>
      <c r="I31" s="5">
        <v>1159.199999999999</v>
      </c>
      <c r="J31" s="5">
        <v>0</v>
      </c>
      <c r="K31" s="5">
        <v>0</v>
      </c>
      <c r="L31" s="5">
        <v>0</v>
      </c>
      <c r="M31" s="5">
        <v>1159.199999999999</v>
      </c>
      <c r="N31" s="5">
        <f t="shared" si="8"/>
        <v>5216.399999999995</v>
      </c>
    </row>
    <row r="32" spans="3:14" ht="12.75" customHeight="1" outlineLevel="2">
      <c r="C32" s="18"/>
      <c r="D32" s="11" t="s">
        <v>17</v>
      </c>
      <c r="E32" s="11" t="s">
        <v>18</v>
      </c>
      <c r="F32" s="4" t="s">
        <v>78</v>
      </c>
      <c r="G32" s="4" t="s">
        <v>58</v>
      </c>
      <c r="H32" s="5">
        <f t="shared" si="7"/>
        <v>2564.800000000001</v>
      </c>
      <c r="I32" s="5">
        <v>2564.800000000001</v>
      </c>
      <c r="J32" s="5">
        <v>0</v>
      </c>
      <c r="K32" s="5">
        <v>0</v>
      </c>
      <c r="L32" s="5">
        <v>512.96</v>
      </c>
      <c r="M32" s="5">
        <v>3077.76</v>
      </c>
      <c r="N32" s="5">
        <f t="shared" si="8"/>
        <v>13849.920000000002</v>
      </c>
    </row>
    <row r="33" spans="3:14" ht="12.75" customHeight="1" outlineLevel="2">
      <c r="C33" s="18"/>
      <c r="D33" s="11" t="s">
        <v>17</v>
      </c>
      <c r="E33" s="11" t="s">
        <v>18</v>
      </c>
      <c r="F33" s="4" t="s">
        <v>77</v>
      </c>
      <c r="G33" s="4" t="s">
        <v>58</v>
      </c>
      <c r="H33" s="5">
        <f t="shared" si="7"/>
        <v>2411.6000000000013</v>
      </c>
      <c r="I33" s="5">
        <v>2411.6000000000013</v>
      </c>
      <c r="J33" s="5">
        <v>0</v>
      </c>
      <c r="K33" s="5">
        <v>0</v>
      </c>
      <c r="L33" s="5">
        <v>482.32</v>
      </c>
      <c r="M33" s="5">
        <v>2893.92</v>
      </c>
      <c r="N33" s="5">
        <f t="shared" si="8"/>
        <v>13022.64</v>
      </c>
    </row>
    <row r="34" spans="3:14" ht="12.75" customHeight="1" outlineLevel="2">
      <c r="C34" s="19"/>
      <c r="D34" s="11" t="s">
        <v>17</v>
      </c>
      <c r="E34" s="11" t="s">
        <v>18</v>
      </c>
      <c r="F34" s="4" t="s">
        <v>79</v>
      </c>
      <c r="G34" s="4" t="s">
        <v>58</v>
      </c>
      <c r="H34" s="5">
        <f t="shared" si="7"/>
        <v>1577.1999999999982</v>
      </c>
      <c r="I34" s="5">
        <v>1577.1999999999982</v>
      </c>
      <c r="J34" s="5">
        <v>0</v>
      </c>
      <c r="K34" s="5">
        <v>0</v>
      </c>
      <c r="L34" s="5">
        <v>315.44</v>
      </c>
      <c r="M34" s="5">
        <v>1892.64</v>
      </c>
      <c r="N34" s="5">
        <f t="shared" si="8"/>
        <v>8516.880000000001</v>
      </c>
    </row>
    <row r="35" spans="3:14" ht="12.75" customHeight="1" outlineLevel="1">
      <c r="C35" s="12" t="s">
        <v>264</v>
      </c>
      <c r="D35" s="13"/>
      <c r="E35" s="14"/>
      <c r="F35" s="9"/>
      <c r="G35" s="7"/>
      <c r="H35" s="8">
        <f aca="true" t="shared" si="9" ref="H35:N35">SUBTOTAL(9,H25:H34)</f>
        <v>15963.599999999993</v>
      </c>
      <c r="I35" s="8">
        <f t="shared" si="9"/>
        <v>15963.599999999993</v>
      </c>
      <c r="J35" s="8">
        <f t="shared" si="9"/>
        <v>0</v>
      </c>
      <c r="K35" s="8">
        <f t="shared" si="9"/>
        <v>0</v>
      </c>
      <c r="L35" s="8">
        <f t="shared" si="9"/>
        <v>2960.88</v>
      </c>
      <c r="M35" s="8">
        <f t="shared" si="9"/>
        <v>18924.479999999996</v>
      </c>
      <c r="N35" s="8">
        <f t="shared" si="9"/>
        <v>85160.15999999999</v>
      </c>
    </row>
    <row r="36" spans="3:14" ht="12.75" customHeight="1" outlineLevel="2">
      <c r="C36" s="17" t="s">
        <v>100</v>
      </c>
      <c r="D36" s="11" t="s">
        <v>17</v>
      </c>
      <c r="E36" s="11" t="s">
        <v>18</v>
      </c>
      <c r="F36" s="4" t="s">
        <v>103</v>
      </c>
      <c r="G36" s="4" t="s">
        <v>45</v>
      </c>
      <c r="H36" s="5">
        <f aca="true" t="shared" si="10" ref="H36:H54">I36+J36</f>
        <v>1811.599999999997</v>
      </c>
      <c r="I36" s="5">
        <v>1811.599999999997</v>
      </c>
      <c r="J36" s="5">
        <v>0</v>
      </c>
      <c r="K36" s="5">
        <v>0</v>
      </c>
      <c r="L36" s="5">
        <v>362.32</v>
      </c>
      <c r="M36" s="5">
        <v>2173.92</v>
      </c>
      <c r="N36" s="5">
        <f aca="true" t="shared" si="11" ref="N36:N54">M36*4.5</f>
        <v>9782.64</v>
      </c>
    </row>
    <row r="37" spans="3:14" ht="12.75" customHeight="1" outlineLevel="2">
      <c r="C37" s="18"/>
      <c r="D37" s="11" t="s">
        <v>17</v>
      </c>
      <c r="E37" s="11" t="s">
        <v>18</v>
      </c>
      <c r="F37" s="4" t="s">
        <v>120</v>
      </c>
      <c r="G37" s="4" t="s">
        <v>45</v>
      </c>
      <c r="H37" s="5">
        <f t="shared" si="10"/>
        <v>1489.5999999999976</v>
      </c>
      <c r="I37" s="5">
        <v>1489.5999999999976</v>
      </c>
      <c r="J37" s="5">
        <v>0</v>
      </c>
      <c r="K37" s="5">
        <v>0</v>
      </c>
      <c r="L37" s="5">
        <v>0</v>
      </c>
      <c r="M37" s="5">
        <v>1489.5999999999976</v>
      </c>
      <c r="N37" s="5">
        <f t="shared" si="11"/>
        <v>6703.19999999999</v>
      </c>
    </row>
    <row r="38" spans="3:14" ht="12.75" customHeight="1" outlineLevel="2">
      <c r="C38" s="18"/>
      <c r="D38" s="11" t="s">
        <v>17</v>
      </c>
      <c r="E38" s="11" t="s">
        <v>18</v>
      </c>
      <c r="F38" s="4" t="s">
        <v>115</v>
      </c>
      <c r="G38" s="4" t="s">
        <v>23</v>
      </c>
      <c r="H38" s="5">
        <f t="shared" si="10"/>
        <v>1951.6000000000015</v>
      </c>
      <c r="I38" s="5">
        <v>1731.6000000000015</v>
      </c>
      <c r="J38" s="5">
        <v>220</v>
      </c>
      <c r="K38" s="5">
        <v>0</v>
      </c>
      <c r="L38" s="5">
        <v>346.32</v>
      </c>
      <c r="M38" s="5">
        <v>2297.92</v>
      </c>
      <c r="N38" s="5">
        <f t="shared" si="11"/>
        <v>10340.64</v>
      </c>
    </row>
    <row r="39" spans="3:14" ht="12.75" customHeight="1" outlineLevel="2">
      <c r="C39" s="18"/>
      <c r="D39" s="11" t="s">
        <v>17</v>
      </c>
      <c r="E39" s="11" t="s">
        <v>18</v>
      </c>
      <c r="F39" s="4" t="s">
        <v>105</v>
      </c>
      <c r="G39" s="4" t="s">
        <v>33</v>
      </c>
      <c r="H39" s="5">
        <f t="shared" si="10"/>
        <v>454.00000000000017</v>
      </c>
      <c r="I39" s="5">
        <v>454.00000000000017</v>
      </c>
      <c r="J39" s="5">
        <v>0</v>
      </c>
      <c r="K39" s="5">
        <v>0</v>
      </c>
      <c r="L39" s="5">
        <v>90.8</v>
      </c>
      <c r="M39" s="5">
        <v>544.8</v>
      </c>
      <c r="N39" s="5">
        <f t="shared" si="11"/>
        <v>2451.6</v>
      </c>
    </row>
    <row r="40" spans="3:14" ht="12.75" customHeight="1" outlineLevel="2">
      <c r="C40" s="18"/>
      <c r="D40" s="11" t="s">
        <v>17</v>
      </c>
      <c r="E40" s="11" t="s">
        <v>18</v>
      </c>
      <c r="F40" s="4" t="s">
        <v>101</v>
      </c>
      <c r="G40" s="4" t="s">
        <v>63</v>
      </c>
      <c r="H40" s="5">
        <f t="shared" si="10"/>
        <v>8151.25</v>
      </c>
      <c r="I40" s="5">
        <v>8151.25</v>
      </c>
      <c r="J40" s="5">
        <v>0</v>
      </c>
      <c r="K40" s="5">
        <v>0</v>
      </c>
      <c r="L40" s="5">
        <v>1630.25</v>
      </c>
      <c r="M40" s="5">
        <v>9781.5</v>
      </c>
      <c r="N40" s="5">
        <f t="shared" si="11"/>
        <v>44016.75</v>
      </c>
    </row>
    <row r="41" spans="3:14" ht="12.75" customHeight="1" outlineLevel="2">
      <c r="C41" s="18"/>
      <c r="D41" s="11" t="s">
        <v>17</v>
      </c>
      <c r="E41" s="11" t="s">
        <v>18</v>
      </c>
      <c r="F41" s="4" t="s">
        <v>107</v>
      </c>
      <c r="G41" s="4" t="s">
        <v>41</v>
      </c>
      <c r="H41" s="5">
        <f t="shared" si="10"/>
        <v>1586.0000000000005</v>
      </c>
      <c r="I41" s="5">
        <v>1386.0000000000005</v>
      </c>
      <c r="J41" s="5">
        <v>200</v>
      </c>
      <c r="K41" s="5">
        <v>0</v>
      </c>
      <c r="L41" s="5">
        <v>277.2</v>
      </c>
      <c r="M41" s="5">
        <v>1863.2</v>
      </c>
      <c r="N41" s="5">
        <f t="shared" si="11"/>
        <v>8384.4</v>
      </c>
    </row>
    <row r="42" spans="3:14" ht="12.75" customHeight="1" outlineLevel="2">
      <c r="C42" s="18"/>
      <c r="D42" s="11" t="s">
        <v>17</v>
      </c>
      <c r="E42" s="11" t="s">
        <v>18</v>
      </c>
      <c r="F42" s="4" t="s">
        <v>112</v>
      </c>
      <c r="G42" s="4" t="s">
        <v>41</v>
      </c>
      <c r="H42" s="5">
        <f t="shared" si="10"/>
        <v>2348.600000000001</v>
      </c>
      <c r="I42" s="5">
        <v>1568.6000000000008</v>
      </c>
      <c r="J42" s="5">
        <v>780</v>
      </c>
      <c r="K42" s="5">
        <v>0</v>
      </c>
      <c r="L42" s="5">
        <v>313.72</v>
      </c>
      <c r="M42" s="5">
        <v>2662.32</v>
      </c>
      <c r="N42" s="5">
        <f t="shared" si="11"/>
        <v>11980.44</v>
      </c>
    </row>
    <row r="43" spans="3:14" ht="12.75" customHeight="1" outlineLevel="2">
      <c r="C43" s="18"/>
      <c r="D43" s="11" t="s">
        <v>17</v>
      </c>
      <c r="E43" s="11" t="s">
        <v>18</v>
      </c>
      <c r="F43" s="4" t="s">
        <v>108</v>
      </c>
      <c r="G43" s="4" t="s">
        <v>109</v>
      </c>
      <c r="H43" s="5">
        <f t="shared" si="10"/>
        <v>1195.1999999999991</v>
      </c>
      <c r="I43" s="5">
        <v>1195.1999999999991</v>
      </c>
      <c r="J43" s="5">
        <v>0</v>
      </c>
      <c r="K43" s="5">
        <v>0</v>
      </c>
      <c r="L43" s="5">
        <v>239.04</v>
      </c>
      <c r="M43" s="5">
        <v>1434.24</v>
      </c>
      <c r="N43" s="5">
        <f t="shared" si="11"/>
        <v>6454.08</v>
      </c>
    </row>
    <row r="44" spans="3:14" ht="12.75" customHeight="1" outlineLevel="2">
      <c r="C44" s="18"/>
      <c r="D44" s="11" t="s">
        <v>17</v>
      </c>
      <c r="E44" s="11" t="s">
        <v>18</v>
      </c>
      <c r="F44" s="4" t="s">
        <v>106</v>
      </c>
      <c r="G44" s="4" t="s">
        <v>33</v>
      </c>
      <c r="H44" s="5">
        <f t="shared" si="10"/>
        <v>1949.9999999999973</v>
      </c>
      <c r="I44" s="5">
        <v>1949.9999999999973</v>
      </c>
      <c r="J44" s="5">
        <v>0</v>
      </c>
      <c r="K44" s="5">
        <v>0</v>
      </c>
      <c r="L44" s="5">
        <v>390</v>
      </c>
      <c r="M44" s="5">
        <v>2340</v>
      </c>
      <c r="N44" s="5">
        <f t="shared" si="11"/>
        <v>10530</v>
      </c>
    </row>
    <row r="45" spans="3:14" ht="12.75" customHeight="1" outlineLevel="2">
      <c r="C45" s="18"/>
      <c r="D45" s="11" t="s">
        <v>17</v>
      </c>
      <c r="E45" s="11" t="s">
        <v>18</v>
      </c>
      <c r="F45" s="4" t="s">
        <v>117</v>
      </c>
      <c r="G45" s="4" t="s">
        <v>23</v>
      </c>
      <c r="H45" s="5">
        <f t="shared" si="10"/>
        <v>1580.0000000000011</v>
      </c>
      <c r="I45" s="5">
        <v>1580.0000000000011</v>
      </c>
      <c r="J45" s="5">
        <v>0</v>
      </c>
      <c r="K45" s="5">
        <v>0</v>
      </c>
      <c r="L45" s="5">
        <v>0</v>
      </c>
      <c r="M45" s="5">
        <v>1580.0000000000011</v>
      </c>
      <c r="N45" s="5">
        <f t="shared" si="11"/>
        <v>7110.0000000000055</v>
      </c>
    </row>
    <row r="46" spans="3:14" ht="12.75" customHeight="1" outlineLevel="2">
      <c r="C46" s="18"/>
      <c r="D46" s="11" t="s">
        <v>17</v>
      </c>
      <c r="E46" s="11" t="s">
        <v>18</v>
      </c>
      <c r="F46" s="4" t="s">
        <v>102</v>
      </c>
      <c r="G46" s="4" t="s">
        <v>23</v>
      </c>
      <c r="H46" s="5">
        <f t="shared" si="10"/>
        <v>4028.0000000000086</v>
      </c>
      <c r="I46" s="5">
        <v>4028.0000000000086</v>
      </c>
      <c r="J46" s="5">
        <v>0</v>
      </c>
      <c r="K46" s="5">
        <v>0</v>
      </c>
      <c r="L46" s="5">
        <v>805.6</v>
      </c>
      <c r="M46" s="5">
        <v>4833.6</v>
      </c>
      <c r="N46" s="5">
        <f t="shared" si="11"/>
        <v>21751.2</v>
      </c>
    </row>
    <row r="47" spans="3:14" ht="12.75" customHeight="1" outlineLevel="2">
      <c r="C47" s="18"/>
      <c r="D47" s="11" t="s">
        <v>17</v>
      </c>
      <c r="E47" s="11" t="s">
        <v>18</v>
      </c>
      <c r="F47" s="4" t="s">
        <v>119</v>
      </c>
      <c r="G47" s="4" t="s">
        <v>58</v>
      </c>
      <c r="H47" s="5">
        <f t="shared" si="10"/>
        <v>905.5999999999993</v>
      </c>
      <c r="I47" s="5">
        <v>905.5999999999993</v>
      </c>
      <c r="J47" s="5">
        <v>0</v>
      </c>
      <c r="K47" s="5">
        <v>0</v>
      </c>
      <c r="L47" s="5">
        <v>0</v>
      </c>
      <c r="M47" s="5">
        <v>905.5999999999993</v>
      </c>
      <c r="N47" s="5">
        <f t="shared" si="11"/>
        <v>4075.199999999997</v>
      </c>
    </row>
    <row r="48" spans="3:14" ht="12.75" customHeight="1" outlineLevel="2">
      <c r="C48" s="18"/>
      <c r="D48" s="11" t="s">
        <v>17</v>
      </c>
      <c r="E48" s="11" t="s">
        <v>18</v>
      </c>
      <c r="F48" s="4" t="s">
        <v>116</v>
      </c>
      <c r="G48" s="4" t="s">
        <v>109</v>
      </c>
      <c r="H48" s="5">
        <f t="shared" si="10"/>
        <v>794.3999999999996</v>
      </c>
      <c r="I48" s="5">
        <v>794.3999999999996</v>
      </c>
      <c r="J48" s="5">
        <v>0</v>
      </c>
      <c r="K48" s="5">
        <v>0</v>
      </c>
      <c r="L48" s="5">
        <v>0</v>
      </c>
      <c r="M48" s="5">
        <v>794.3999999999996</v>
      </c>
      <c r="N48" s="5">
        <f t="shared" si="11"/>
        <v>3574.7999999999984</v>
      </c>
    </row>
    <row r="49" spans="3:14" ht="12.75" customHeight="1" outlineLevel="2">
      <c r="C49" s="18"/>
      <c r="D49" s="11" t="s">
        <v>17</v>
      </c>
      <c r="E49" s="11" t="s">
        <v>18</v>
      </c>
      <c r="F49" s="4" t="s">
        <v>111</v>
      </c>
      <c r="G49" s="4" t="s">
        <v>41</v>
      </c>
      <c r="H49" s="5">
        <f t="shared" si="10"/>
        <v>1615.1999999999998</v>
      </c>
      <c r="I49" s="5">
        <v>1115.1999999999998</v>
      </c>
      <c r="J49" s="5">
        <v>500</v>
      </c>
      <c r="K49" s="5">
        <v>0</v>
      </c>
      <c r="L49" s="5">
        <v>223.04</v>
      </c>
      <c r="M49" s="5">
        <v>1838.24</v>
      </c>
      <c r="N49" s="5">
        <f t="shared" si="11"/>
        <v>8272.08</v>
      </c>
    </row>
    <row r="50" spans="3:14" ht="12.75" customHeight="1" outlineLevel="2">
      <c r="C50" s="18"/>
      <c r="D50" s="11" t="s">
        <v>17</v>
      </c>
      <c r="E50" s="11" t="s">
        <v>18</v>
      </c>
      <c r="F50" s="4" t="s">
        <v>104</v>
      </c>
      <c r="G50" s="4" t="s">
        <v>41</v>
      </c>
      <c r="H50" s="5">
        <f t="shared" si="10"/>
        <v>2426.4000000000024</v>
      </c>
      <c r="I50" s="5">
        <v>1966.4000000000024</v>
      </c>
      <c r="J50" s="5">
        <v>460</v>
      </c>
      <c r="K50" s="5">
        <v>0</v>
      </c>
      <c r="L50" s="5">
        <v>0</v>
      </c>
      <c r="M50" s="5">
        <v>2426.400000000003</v>
      </c>
      <c r="N50" s="5">
        <f t="shared" si="11"/>
        <v>10918.800000000012</v>
      </c>
    </row>
    <row r="51" spans="3:14" ht="12.75" customHeight="1" outlineLevel="2">
      <c r="C51" s="18"/>
      <c r="D51" s="11" t="s">
        <v>17</v>
      </c>
      <c r="E51" s="11" t="s">
        <v>18</v>
      </c>
      <c r="F51" s="4" t="s">
        <v>110</v>
      </c>
      <c r="G51" s="4" t="s">
        <v>41</v>
      </c>
      <c r="H51" s="5">
        <f t="shared" si="10"/>
        <v>2381.600000000002</v>
      </c>
      <c r="I51" s="5">
        <v>1881.600000000002</v>
      </c>
      <c r="J51" s="5">
        <v>500</v>
      </c>
      <c r="K51" s="5">
        <v>0</v>
      </c>
      <c r="L51" s="5">
        <v>376.32</v>
      </c>
      <c r="M51" s="5">
        <v>2757.92</v>
      </c>
      <c r="N51" s="5">
        <f t="shared" si="11"/>
        <v>12410.64</v>
      </c>
    </row>
    <row r="52" spans="3:14" ht="12.75" customHeight="1" outlineLevel="2">
      <c r="C52" s="18"/>
      <c r="D52" s="11" t="s">
        <v>17</v>
      </c>
      <c r="E52" s="11" t="s">
        <v>18</v>
      </c>
      <c r="F52" s="4" t="s">
        <v>113</v>
      </c>
      <c r="G52" s="4" t="s">
        <v>41</v>
      </c>
      <c r="H52" s="5">
        <f t="shared" si="10"/>
        <v>3836.000000000006</v>
      </c>
      <c r="I52" s="5">
        <v>2956.000000000006</v>
      </c>
      <c r="J52" s="5">
        <v>880</v>
      </c>
      <c r="K52" s="5">
        <v>0</v>
      </c>
      <c r="L52" s="5">
        <v>591.2</v>
      </c>
      <c r="M52" s="5">
        <v>4427.2</v>
      </c>
      <c r="N52" s="5">
        <f t="shared" si="11"/>
        <v>19922.399999999998</v>
      </c>
    </row>
    <row r="53" spans="3:14" ht="12.75" customHeight="1" outlineLevel="2">
      <c r="C53" s="18"/>
      <c r="D53" s="11" t="s">
        <v>17</v>
      </c>
      <c r="E53" s="11" t="s">
        <v>18</v>
      </c>
      <c r="F53" s="4" t="s">
        <v>118</v>
      </c>
      <c r="G53" s="4" t="s">
        <v>66</v>
      </c>
      <c r="H53" s="5">
        <f t="shared" si="10"/>
        <v>1811.199999999997</v>
      </c>
      <c r="I53" s="5">
        <v>1811.199999999997</v>
      </c>
      <c r="J53" s="5">
        <v>0</v>
      </c>
      <c r="K53" s="5">
        <v>0</v>
      </c>
      <c r="L53" s="5">
        <v>0</v>
      </c>
      <c r="M53" s="5">
        <v>1811.199999999997</v>
      </c>
      <c r="N53" s="5">
        <f t="shared" si="11"/>
        <v>8150.399999999987</v>
      </c>
    </row>
    <row r="54" spans="3:14" ht="12.75" customHeight="1" outlineLevel="2">
      <c r="C54" s="19"/>
      <c r="D54" s="11" t="s">
        <v>17</v>
      </c>
      <c r="E54" s="11" t="s">
        <v>18</v>
      </c>
      <c r="F54" s="4" t="s">
        <v>114</v>
      </c>
      <c r="G54" s="4" t="s">
        <v>109</v>
      </c>
      <c r="H54" s="5">
        <f t="shared" si="10"/>
        <v>892.7999999999995</v>
      </c>
      <c r="I54" s="5">
        <v>892.7999999999995</v>
      </c>
      <c r="J54" s="5">
        <v>0</v>
      </c>
      <c r="K54" s="5">
        <v>0</v>
      </c>
      <c r="L54" s="5">
        <v>0</v>
      </c>
      <c r="M54" s="5">
        <v>892.7999999999995</v>
      </c>
      <c r="N54" s="5">
        <f t="shared" si="11"/>
        <v>4017.5999999999976</v>
      </c>
    </row>
    <row r="55" spans="3:14" ht="12.75" customHeight="1" outlineLevel="1">
      <c r="C55" s="12" t="s">
        <v>265</v>
      </c>
      <c r="D55" s="13"/>
      <c r="E55" s="14"/>
      <c r="F55" s="9"/>
      <c r="G55" s="7"/>
      <c r="H55" s="8">
        <f aca="true" t="shared" si="12" ref="H55:N55">SUBTOTAL(9,H36:H54)</f>
        <v>41209.05000000001</v>
      </c>
      <c r="I55" s="8">
        <f t="shared" si="12"/>
        <v>37669.05000000001</v>
      </c>
      <c r="J55" s="8">
        <f t="shared" si="12"/>
        <v>3540</v>
      </c>
      <c r="K55" s="8">
        <f t="shared" si="12"/>
        <v>0</v>
      </c>
      <c r="L55" s="8">
        <f t="shared" si="12"/>
        <v>5645.8099999999995</v>
      </c>
      <c r="M55" s="8">
        <f t="shared" si="12"/>
        <v>46854.85999999999</v>
      </c>
      <c r="N55" s="8">
        <f t="shared" si="12"/>
        <v>210846.86999999997</v>
      </c>
    </row>
    <row r="56" spans="3:14" ht="12.75" customHeight="1" outlineLevel="2">
      <c r="C56" s="17" t="s">
        <v>123</v>
      </c>
      <c r="D56" s="11" t="s">
        <v>17</v>
      </c>
      <c r="E56" s="11" t="s">
        <v>18</v>
      </c>
      <c r="F56" s="4" t="s">
        <v>213</v>
      </c>
      <c r="G56" s="4" t="s">
        <v>193</v>
      </c>
      <c r="H56" s="5">
        <f aca="true" t="shared" si="13" ref="H56:H87">I56+J56</f>
        <v>2064.1999999999985</v>
      </c>
      <c r="I56" s="5">
        <v>2064.1999999999985</v>
      </c>
      <c r="J56" s="5">
        <v>0</v>
      </c>
      <c r="K56" s="5">
        <v>0</v>
      </c>
      <c r="L56" s="5">
        <v>0</v>
      </c>
      <c r="M56" s="5">
        <v>2064.1999999999985</v>
      </c>
      <c r="N56" s="5">
        <f aca="true" t="shared" si="14" ref="N56:N87">M56*4.5</f>
        <v>9288.899999999992</v>
      </c>
    </row>
    <row r="57" spans="3:14" ht="12.75" customHeight="1" outlineLevel="2">
      <c r="C57" s="18"/>
      <c r="D57" s="11" t="s">
        <v>17</v>
      </c>
      <c r="E57" s="11" t="s">
        <v>18</v>
      </c>
      <c r="F57" s="4" t="s">
        <v>212</v>
      </c>
      <c r="G57" s="4" t="s">
        <v>20</v>
      </c>
      <c r="H57" s="5">
        <f t="shared" si="13"/>
        <v>601.5</v>
      </c>
      <c r="I57" s="5">
        <v>601.5</v>
      </c>
      <c r="J57" s="5">
        <v>0</v>
      </c>
      <c r="K57" s="5">
        <v>0</v>
      </c>
      <c r="L57" s="5">
        <v>120.3</v>
      </c>
      <c r="M57" s="5">
        <v>721.8</v>
      </c>
      <c r="N57" s="5">
        <f t="shared" si="14"/>
        <v>3248.1</v>
      </c>
    </row>
    <row r="58" spans="3:14" ht="12.75" customHeight="1" outlineLevel="2">
      <c r="C58" s="18"/>
      <c r="D58" s="11" t="s">
        <v>17</v>
      </c>
      <c r="E58" s="11" t="s">
        <v>18</v>
      </c>
      <c r="F58" s="4" t="s">
        <v>233</v>
      </c>
      <c r="G58" s="4" t="s">
        <v>180</v>
      </c>
      <c r="H58" s="5">
        <f t="shared" si="13"/>
        <v>1357</v>
      </c>
      <c r="I58" s="5">
        <v>1357</v>
      </c>
      <c r="J58" s="5">
        <v>0</v>
      </c>
      <c r="K58" s="5">
        <v>0</v>
      </c>
      <c r="L58" s="5">
        <v>0</v>
      </c>
      <c r="M58" s="5">
        <v>1357</v>
      </c>
      <c r="N58" s="5">
        <f t="shared" si="14"/>
        <v>6106.5</v>
      </c>
    </row>
    <row r="59" spans="3:14" ht="12.75" customHeight="1" outlineLevel="2">
      <c r="C59" s="18"/>
      <c r="D59" s="11" t="s">
        <v>17</v>
      </c>
      <c r="E59" s="11" t="s">
        <v>18</v>
      </c>
      <c r="F59" s="4" t="s">
        <v>215</v>
      </c>
      <c r="G59" s="4" t="s">
        <v>41</v>
      </c>
      <c r="H59" s="5">
        <f t="shared" si="13"/>
        <v>2267.200000000006</v>
      </c>
      <c r="I59" s="5">
        <v>2267.200000000006</v>
      </c>
      <c r="J59" s="5">
        <v>0</v>
      </c>
      <c r="K59" s="5">
        <v>0</v>
      </c>
      <c r="L59" s="5">
        <v>0</v>
      </c>
      <c r="M59" s="5">
        <v>2267.200000000006</v>
      </c>
      <c r="N59" s="5">
        <f t="shared" si="14"/>
        <v>10202.400000000027</v>
      </c>
    </row>
    <row r="60" spans="3:14" ht="12.75" customHeight="1" outlineLevel="2">
      <c r="C60" s="18"/>
      <c r="D60" s="11" t="s">
        <v>17</v>
      </c>
      <c r="E60" s="11" t="s">
        <v>18</v>
      </c>
      <c r="F60" s="4" t="s">
        <v>187</v>
      </c>
      <c r="G60" s="4" t="s">
        <v>33</v>
      </c>
      <c r="H60" s="5">
        <f t="shared" si="13"/>
        <v>470.0000000000002</v>
      </c>
      <c r="I60" s="5">
        <v>470.0000000000002</v>
      </c>
      <c r="J60" s="5">
        <v>0</v>
      </c>
      <c r="K60" s="5">
        <v>0</v>
      </c>
      <c r="L60" s="5">
        <v>94</v>
      </c>
      <c r="M60" s="5">
        <v>564</v>
      </c>
      <c r="N60" s="5">
        <f t="shared" si="14"/>
        <v>2538</v>
      </c>
    </row>
    <row r="61" spans="3:14" ht="12.75" customHeight="1" outlineLevel="2">
      <c r="C61" s="18"/>
      <c r="D61" s="11" t="s">
        <v>17</v>
      </c>
      <c r="E61" s="11" t="s">
        <v>18</v>
      </c>
      <c r="F61" s="4" t="s">
        <v>204</v>
      </c>
      <c r="G61" s="4" t="s">
        <v>30</v>
      </c>
      <c r="H61" s="5">
        <f t="shared" si="13"/>
        <v>737.5</v>
      </c>
      <c r="I61" s="5">
        <v>737.5</v>
      </c>
      <c r="J61" s="5">
        <v>0</v>
      </c>
      <c r="K61" s="5">
        <v>0</v>
      </c>
      <c r="L61" s="5">
        <v>147.5</v>
      </c>
      <c r="M61" s="5">
        <v>885</v>
      </c>
      <c r="N61" s="5">
        <f t="shared" si="14"/>
        <v>3982.5</v>
      </c>
    </row>
    <row r="62" spans="3:14" ht="12.75" customHeight="1" outlineLevel="2">
      <c r="C62" s="18"/>
      <c r="D62" s="11" t="s">
        <v>17</v>
      </c>
      <c r="E62" s="11" t="s">
        <v>18</v>
      </c>
      <c r="F62" s="4" t="s">
        <v>254</v>
      </c>
      <c r="G62" s="4" t="s">
        <v>153</v>
      </c>
      <c r="H62" s="5">
        <f t="shared" si="13"/>
        <v>894</v>
      </c>
      <c r="I62" s="5">
        <v>894</v>
      </c>
      <c r="J62" s="5">
        <v>0</v>
      </c>
      <c r="K62" s="5">
        <v>0</v>
      </c>
      <c r="L62" s="5">
        <v>0</v>
      </c>
      <c r="M62" s="5">
        <v>894</v>
      </c>
      <c r="N62" s="5">
        <f t="shared" si="14"/>
        <v>4023</v>
      </c>
    </row>
    <row r="63" spans="3:14" ht="12.75" customHeight="1" outlineLevel="2">
      <c r="C63" s="18"/>
      <c r="D63" s="11" t="s">
        <v>17</v>
      </c>
      <c r="E63" s="11" t="s">
        <v>18</v>
      </c>
      <c r="F63" s="4" t="s">
        <v>235</v>
      </c>
      <c r="G63" s="4" t="s">
        <v>147</v>
      </c>
      <c r="H63" s="5">
        <f t="shared" si="13"/>
        <v>47.2</v>
      </c>
      <c r="I63" s="5">
        <v>47.2</v>
      </c>
      <c r="J63" s="5">
        <v>0</v>
      </c>
      <c r="K63" s="5">
        <v>0</v>
      </c>
      <c r="L63" s="5">
        <v>0</v>
      </c>
      <c r="M63" s="5">
        <v>47.2</v>
      </c>
      <c r="N63" s="5">
        <f t="shared" si="14"/>
        <v>212.4</v>
      </c>
    </row>
    <row r="64" spans="3:14" ht="12.75" customHeight="1" outlineLevel="2">
      <c r="C64" s="18"/>
      <c r="D64" s="11" t="s">
        <v>17</v>
      </c>
      <c r="E64" s="11" t="s">
        <v>18</v>
      </c>
      <c r="F64" s="4" t="s">
        <v>237</v>
      </c>
      <c r="G64" s="4" t="s">
        <v>66</v>
      </c>
      <c r="H64" s="5">
        <f t="shared" si="13"/>
        <v>920.3999999999993</v>
      </c>
      <c r="I64" s="5">
        <v>920.3999999999993</v>
      </c>
      <c r="J64" s="5">
        <v>0</v>
      </c>
      <c r="K64" s="5">
        <v>0</v>
      </c>
      <c r="L64" s="5">
        <v>0</v>
      </c>
      <c r="M64" s="5">
        <v>920.3999999999993</v>
      </c>
      <c r="N64" s="5">
        <f t="shared" si="14"/>
        <v>4141.7999999999965</v>
      </c>
    </row>
    <row r="65" spans="3:14" ht="12.75" customHeight="1" outlineLevel="2">
      <c r="C65" s="18"/>
      <c r="D65" s="11" t="s">
        <v>17</v>
      </c>
      <c r="E65" s="11" t="s">
        <v>18</v>
      </c>
      <c r="F65" s="4" t="s">
        <v>176</v>
      </c>
      <c r="G65" s="4" t="s">
        <v>48</v>
      </c>
      <c r="H65" s="5">
        <f t="shared" si="13"/>
        <v>789.1999999999992</v>
      </c>
      <c r="I65" s="5">
        <v>789.1999999999992</v>
      </c>
      <c r="J65" s="5">
        <v>0</v>
      </c>
      <c r="K65" s="5">
        <v>0</v>
      </c>
      <c r="L65" s="5">
        <v>157.84</v>
      </c>
      <c r="M65" s="5">
        <v>947.04</v>
      </c>
      <c r="N65" s="5">
        <f t="shared" si="14"/>
        <v>4261.68</v>
      </c>
    </row>
    <row r="66" spans="3:14" ht="12.75" customHeight="1" outlineLevel="2">
      <c r="C66" s="18"/>
      <c r="D66" s="11" t="s">
        <v>17</v>
      </c>
      <c r="E66" s="11" t="s">
        <v>18</v>
      </c>
      <c r="F66" s="4" t="s">
        <v>165</v>
      </c>
      <c r="G66" s="4" t="s">
        <v>43</v>
      </c>
      <c r="H66" s="5">
        <f t="shared" si="13"/>
        <v>3240.000000000011</v>
      </c>
      <c r="I66" s="5">
        <v>3240.000000000011</v>
      </c>
      <c r="J66" s="5">
        <v>0</v>
      </c>
      <c r="K66" s="5">
        <v>0</v>
      </c>
      <c r="L66" s="5">
        <v>648</v>
      </c>
      <c r="M66" s="5">
        <v>3888</v>
      </c>
      <c r="N66" s="5">
        <f t="shared" si="14"/>
        <v>17496</v>
      </c>
    </row>
    <row r="67" spans="3:14" ht="12.75" customHeight="1" outlineLevel="2">
      <c r="C67" s="18"/>
      <c r="D67" s="11" t="s">
        <v>17</v>
      </c>
      <c r="E67" s="11" t="s">
        <v>18</v>
      </c>
      <c r="F67" s="4" t="s">
        <v>127</v>
      </c>
      <c r="G67" s="4" t="s">
        <v>33</v>
      </c>
      <c r="H67" s="5">
        <f t="shared" si="13"/>
        <v>361.60000000000014</v>
      </c>
      <c r="I67" s="5">
        <v>361.60000000000014</v>
      </c>
      <c r="J67" s="5">
        <v>0</v>
      </c>
      <c r="K67" s="5">
        <v>0</v>
      </c>
      <c r="L67" s="5">
        <v>72.32</v>
      </c>
      <c r="M67" s="5">
        <v>433.92</v>
      </c>
      <c r="N67" s="5">
        <f t="shared" si="14"/>
        <v>1952.64</v>
      </c>
    </row>
    <row r="68" spans="3:14" ht="12.75" customHeight="1" outlineLevel="2">
      <c r="C68" s="18"/>
      <c r="D68" s="11" t="s">
        <v>17</v>
      </c>
      <c r="E68" s="11" t="s">
        <v>18</v>
      </c>
      <c r="F68" s="4" t="s">
        <v>222</v>
      </c>
      <c r="G68" s="4" t="s">
        <v>163</v>
      </c>
      <c r="H68" s="5">
        <f t="shared" si="13"/>
        <v>2047.9999999999948</v>
      </c>
      <c r="I68" s="5">
        <v>2047.9999999999948</v>
      </c>
      <c r="J68" s="5">
        <v>0</v>
      </c>
      <c r="K68" s="5">
        <v>0</v>
      </c>
      <c r="L68" s="5">
        <v>0</v>
      </c>
      <c r="M68" s="5">
        <v>2047.9999999999948</v>
      </c>
      <c r="N68" s="5">
        <f t="shared" si="14"/>
        <v>9215.999999999976</v>
      </c>
    </row>
    <row r="69" spans="3:14" ht="12.75" customHeight="1" outlineLevel="2">
      <c r="C69" s="18"/>
      <c r="D69" s="11" t="s">
        <v>17</v>
      </c>
      <c r="E69" s="11" t="s">
        <v>18</v>
      </c>
      <c r="F69" s="4" t="s">
        <v>220</v>
      </c>
      <c r="G69" s="4" t="s">
        <v>66</v>
      </c>
      <c r="H69" s="5">
        <f t="shared" si="13"/>
        <v>1116.399999999999</v>
      </c>
      <c r="I69" s="5">
        <v>1116.399999999999</v>
      </c>
      <c r="J69" s="5">
        <v>0</v>
      </c>
      <c r="K69" s="5">
        <v>0</v>
      </c>
      <c r="L69" s="5">
        <v>0</v>
      </c>
      <c r="M69" s="5">
        <v>1116.399999999999</v>
      </c>
      <c r="N69" s="5">
        <f t="shared" si="14"/>
        <v>5023.799999999996</v>
      </c>
    </row>
    <row r="70" spans="3:14" ht="12.75" customHeight="1" outlineLevel="2">
      <c r="C70" s="18"/>
      <c r="D70" s="11" t="s">
        <v>17</v>
      </c>
      <c r="E70" s="11" t="s">
        <v>18</v>
      </c>
      <c r="F70" s="4" t="s">
        <v>172</v>
      </c>
      <c r="G70" s="4" t="s">
        <v>63</v>
      </c>
      <c r="H70" s="5">
        <f t="shared" si="13"/>
        <v>486.5</v>
      </c>
      <c r="I70" s="5">
        <v>486.5</v>
      </c>
      <c r="J70" s="5">
        <v>0</v>
      </c>
      <c r="K70" s="5">
        <v>0</v>
      </c>
      <c r="L70" s="5">
        <v>97.3</v>
      </c>
      <c r="M70" s="5">
        <v>583.8</v>
      </c>
      <c r="N70" s="5">
        <f t="shared" si="14"/>
        <v>2627.1</v>
      </c>
    </row>
    <row r="71" spans="3:14" ht="12.75" customHeight="1" outlineLevel="2">
      <c r="C71" s="18"/>
      <c r="D71" s="11" t="s">
        <v>17</v>
      </c>
      <c r="E71" s="11" t="s">
        <v>18</v>
      </c>
      <c r="F71" s="4" t="s">
        <v>146</v>
      </c>
      <c r="G71" s="4" t="s">
        <v>147</v>
      </c>
      <c r="H71" s="5">
        <f t="shared" si="13"/>
        <v>47.2</v>
      </c>
      <c r="I71" s="5">
        <v>47.2</v>
      </c>
      <c r="J71" s="5">
        <v>0</v>
      </c>
      <c r="K71" s="5">
        <v>0</v>
      </c>
      <c r="L71" s="5">
        <v>9.44</v>
      </c>
      <c r="M71" s="5">
        <v>56.64</v>
      </c>
      <c r="N71" s="5">
        <f t="shared" si="14"/>
        <v>254.88</v>
      </c>
    </row>
    <row r="72" spans="3:14" ht="12.75" customHeight="1" outlineLevel="2">
      <c r="C72" s="18"/>
      <c r="D72" s="11" t="s">
        <v>17</v>
      </c>
      <c r="E72" s="11" t="s">
        <v>18</v>
      </c>
      <c r="F72" s="4" t="s">
        <v>246</v>
      </c>
      <c r="G72" s="4" t="s">
        <v>153</v>
      </c>
      <c r="H72" s="5">
        <f t="shared" si="13"/>
        <v>648</v>
      </c>
      <c r="I72" s="5">
        <v>648</v>
      </c>
      <c r="J72" s="5">
        <v>0</v>
      </c>
      <c r="K72" s="5">
        <v>0</v>
      </c>
      <c r="L72" s="5">
        <v>129.6</v>
      </c>
      <c r="M72" s="5">
        <v>777.6</v>
      </c>
      <c r="N72" s="5">
        <f t="shared" si="14"/>
        <v>3499.2000000000003</v>
      </c>
    </row>
    <row r="73" spans="3:14" ht="12.75" customHeight="1" outlineLevel="2">
      <c r="C73" s="18"/>
      <c r="D73" s="11" t="s">
        <v>17</v>
      </c>
      <c r="E73" s="11" t="s">
        <v>18</v>
      </c>
      <c r="F73" s="4" t="s">
        <v>156</v>
      </c>
      <c r="G73" s="4" t="s">
        <v>35</v>
      </c>
      <c r="H73" s="5">
        <f t="shared" si="13"/>
        <v>693.6000000000004</v>
      </c>
      <c r="I73" s="5">
        <v>693.6000000000004</v>
      </c>
      <c r="J73" s="5">
        <v>0</v>
      </c>
      <c r="K73" s="5">
        <v>0</v>
      </c>
      <c r="L73" s="5">
        <v>138.72</v>
      </c>
      <c r="M73" s="5">
        <v>832.32</v>
      </c>
      <c r="N73" s="5">
        <f t="shared" si="14"/>
        <v>3745.44</v>
      </c>
    </row>
    <row r="74" spans="3:14" ht="12.75" customHeight="1" outlineLevel="2">
      <c r="C74" s="18"/>
      <c r="D74" s="11" t="s">
        <v>17</v>
      </c>
      <c r="E74" s="11" t="s">
        <v>18</v>
      </c>
      <c r="F74" s="4" t="s">
        <v>139</v>
      </c>
      <c r="G74" s="4" t="s">
        <v>137</v>
      </c>
      <c r="H74" s="5">
        <f t="shared" si="13"/>
        <v>1161.5</v>
      </c>
      <c r="I74" s="5">
        <v>1161.5</v>
      </c>
      <c r="J74" s="5">
        <v>0</v>
      </c>
      <c r="K74" s="5">
        <v>0</v>
      </c>
      <c r="L74" s="5">
        <v>232.3</v>
      </c>
      <c r="M74" s="5">
        <v>1393.8</v>
      </c>
      <c r="N74" s="5">
        <f t="shared" si="14"/>
        <v>6272.099999999999</v>
      </c>
    </row>
    <row r="75" spans="3:14" ht="12.75" customHeight="1" outlineLevel="2">
      <c r="C75" s="18"/>
      <c r="D75" s="11" t="s">
        <v>17</v>
      </c>
      <c r="E75" s="11" t="s">
        <v>18</v>
      </c>
      <c r="F75" s="4" t="s">
        <v>195</v>
      </c>
      <c r="G75" s="4" t="s">
        <v>75</v>
      </c>
      <c r="H75" s="5">
        <f t="shared" si="13"/>
        <v>569.6</v>
      </c>
      <c r="I75" s="5">
        <v>569.6</v>
      </c>
      <c r="J75" s="5">
        <v>0</v>
      </c>
      <c r="K75" s="5">
        <v>0</v>
      </c>
      <c r="L75" s="5">
        <v>0</v>
      </c>
      <c r="M75" s="5">
        <v>569.6</v>
      </c>
      <c r="N75" s="5">
        <f t="shared" si="14"/>
        <v>2563.2000000000003</v>
      </c>
    </row>
    <row r="76" spans="3:14" ht="12.75" customHeight="1" outlineLevel="2">
      <c r="C76" s="18"/>
      <c r="D76" s="11" t="s">
        <v>17</v>
      </c>
      <c r="E76" s="11" t="s">
        <v>18</v>
      </c>
      <c r="F76" s="4" t="s">
        <v>181</v>
      </c>
      <c r="G76" s="4" t="s">
        <v>20</v>
      </c>
      <c r="H76" s="5">
        <f t="shared" si="13"/>
        <v>719.5</v>
      </c>
      <c r="I76" s="5">
        <v>719.5</v>
      </c>
      <c r="J76" s="5">
        <v>0</v>
      </c>
      <c r="K76" s="5">
        <v>0</v>
      </c>
      <c r="L76" s="5">
        <v>143.9</v>
      </c>
      <c r="M76" s="5">
        <v>863.4</v>
      </c>
      <c r="N76" s="5">
        <f t="shared" si="14"/>
        <v>3885.2999999999997</v>
      </c>
    </row>
    <row r="77" spans="3:14" ht="12.75" customHeight="1" outlineLevel="2">
      <c r="C77" s="18"/>
      <c r="D77" s="11" t="s">
        <v>17</v>
      </c>
      <c r="E77" s="11" t="s">
        <v>18</v>
      </c>
      <c r="F77" s="4" t="s">
        <v>182</v>
      </c>
      <c r="G77" s="4" t="s">
        <v>35</v>
      </c>
      <c r="H77" s="5">
        <f t="shared" si="13"/>
        <v>935.6000000000006</v>
      </c>
      <c r="I77" s="5">
        <v>935.6000000000006</v>
      </c>
      <c r="J77" s="5">
        <v>0</v>
      </c>
      <c r="K77" s="5">
        <v>0</v>
      </c>
      <c r="L77" s="5">
        <v>187.12</v>
      </c>
      <c r="M77" s="5">
        <v>1122.72</v>
      </c>
      <c r="N77" s="5">
        <f t="shared" si="14"/>
        <v>5052.24</v>
      </c>
    </row>
    <row r="78" spans="3:14" ht="12.75" customHeight="1" outlineLevel="2">
      <c r="C78" s="18"/>
      <c r="D78" s="11" t="s">
        <v>17</v>
      </c>
      <c r="E78" s="11" t="s">
        <v>18</v>
      </c>
      <c r="F78" s="4" t="s">
        <v>173</v>
      </c>
      <c r="G78" s="4" t="s">
        <v>60</v>
      </c>
      <c r="H78" s="5">
        <f t="shared" si="13"/>
        <v>1392</v>
      </c>
      <c r="I78" s="5">
        <v>1392</v>
      </c>
      <c r="J78" s="5">
        <v>0</v>
      </c>
      <c r="K78" s="5">
        <v>0</v>
      </c>
      <c r="L78" s="5">
        <v>0</v>
      </c>
      <c r="M78" s="5">
        <v>1392</v>
      </c>
      <c r="N78" s="5">
        <f t="shared" si="14"/>
        <v>6264</v>
      </c>
    </row>
    <row r="79" spans="3:14" ht="12.75" customHeight="1" outlineLevel="2">
      <c r="C79" s="18"/>
      <c r="D79" s="11" t="s">
        <v>17</v>
      </c>
      <c r="E79" s="11" t="s">
        <v>18</v>
      </c>
      <c r="F79" s="4" t="s">
        <v>152</v>
      </c>
      <c r="G79" s="4" t="s">
        <v>153</v>
      </c>
      <c r="H79" s="5">
        <f t="shared" si="13"/>
        <v>486</v>
      </c>
      <c r="I79" s="5">
        <v>486</v>
      </c>
      <c r="J79" s="5">
        <v>0</v>
      </c>
      <c r="K79" s="5">
        <v>0</v>
      </c>
      <c r="L79" s="5">
        <v>97.2</v>
      </c>
      <c r="M79" s="5">
        <v>583.2</v>
      </c>
      <c r="N79" s="5">
        <f t="shared" si="14"/>
        <v>2624.4</v>
      </c>
    </row>
    <row r="80" spans="3:14" ht="12.75" customHeight="1" outlineLevel="2">
      <c r="C80" s="18"/>
      <c r="D80" s="11" t="s">
        <v>17</v>
      </c>
      <c r="E80" s="11" t="s">
        <v>18</v>
      </c>
      <c r="F80" s="4" t="s">
        <v>243</v>
      </c>
      <c r="G80" s="4" t="s">
        <v>35</v>
      </c>
      <c r="H80" s="5">
        <f t="shared" si="13"/>
        <v>585.6000000000003</v>
      </c>
      <c r="I80" s="5">
        <v>585.6000000000003</v>
      </c>
      <c r="J80" s="5">
        <v>0</v>
      </c>
      <c r="K80" s="5">
        <v>0</v>
      </c>
      <c r="L80" s="5">
        <v>117.12</v>
      </c>
      <c r="M80" s="5">
        <v>702.72</v>
      </c>
      <c r="N80" s="5">
        <f t="shared" si="14"/>
        <v>3162.2400000000002</v>
      </c>
    </row>
    <row r="81" spans="3:14" ht="12.75" customHeight="1" outlineLevel="2">
      <c r="C81" s="18"/>
      <c r="D81" s="11" t="s">
        <v>17</v>
      </c>
      <c r="E81" s="11" t="s">
        <v>18</v>
      </c>
      <c r="F81" s="4" t="s">
        <v>227</v>
      </c>
      <c r="G81" s="4" t="s">
        <v>210</v>
      </c>
      <c r="H81" s="5">
        <f t="shared" si="13"/>
        <v>1367.25</v>
      </c>
      <c r="I81" s="5">
        <v>1367.25</v>
      </c>
      <c r="J81" s="5">
        <v>0</v>
      </c>
      <c r="K81" s="5">
        <v>0</v>
      </c>
      <c r="L81" s="5">
        <v>0</v>
      </c>
      <c r="M81" s="5">
        <v>1367.25</v>
      </c>
      <c r="N81" s="5">
        <f t="shared" si="14"/>
        <v>6152.625</v>
      </c>
    </row>
    <row r="82" spans="3:14" ht="12.75" customHeight="1" outlineLevel="2">
      <c r="C82" s="18"/>
      <c r="D82" s="11" t="s">
        <v>17</v>
      </c>
      <c r="E82" s="11" t="s">
        <v>18</v>
      </c>
      <c r="F82" s="4" t="s">
        <v>150</v>
      </c>
      <c r="G82" s="4" t="s">
        <v>48</v>
      </c>
      <c r="H82" s="5">
        <f t="shared" si="13"/>
        <v>3026.000000000009</v>
      </c>
      <c r="I82" s="5">
        <v>3026.000000000009</v>
      </c>
      <c r="J82" s="5">
        <v>0</v>
      </c>
      <c r="K82" s="5">
        <v>0</v>
      </c>
      <c r="L82" s="5">
        <v>605.2</v>
      </c>
      <c r="M82" s="5">
        <v>3631.2</v>
      </c>
      <c r="N82" s="5">
        <f t="shared" si="14"/>
        <v>16340.4</v>
      </c>
    </row>
    <row r="83" spans="3:14" ht="12.75" customHeight="1" outlineLevel="2">
      <c r="C83" s="18"/>
      <c r="D83" s="11" t="s">
        <v>17</v>
      </c>
      <c r="E83" s="11" t="s">
        <v>18</v>
      </c>
      <c r="F83" s="4" t="s">
        <v>242</v>
      </c>
      <c r="G83" s="4" t="s">
        <v>66</v>
      </c>
      <c r="H83" s="5">
        <f t="shared" si="13"/>
        <v>1410.3999999999983</v>
      </c>
      <c r="I83" s="5">
        <v>1410.3999999999983</v>
      </c>
      <c r="J83" s="5">
        <v>0</v>
      </c>
      <c r="K83" s="5">
        <v>0</v>
      </c>
      <c r="L83" s="5">
        <v>0</v>
      </c>
      <c r="M83" s="5">
        <v>1410.3999999999983</v>
      </c>
      <c r="N83" s="5">
        <f t="shared" si="14"/>
        <v>6346.799999999992</v>
      </c>
    </row>
    <row r="84" spans="3:14" ht="12.75" customHeight="1" outlineLevel="2">
      <c r="C84" s="18"/>
      <c r="D84" s="11" t="s">
        <v>17</v>
      </c>
      <c r="E84" s="11" t="s">
        <v>18</v>
      </c>
      <c r="F84" s="4" t="s">
        <v>221</v>
      </c>
      <c r="G84" s="4" t="s">
        <v>210</v>
      </c>
      <c r="H84" s="5">
        <f t="shared" si="13"/>
        <v>1008.75</v>
      </c>
      <c r="I84" s="5">
        <v>1008.75</v>
      </c>
      <c r="J84" s="5">
        <v>0</v>
      </c>
      <c r="K84" s="5">
        <v>0</v>
      </c>
      <c r="L84" s="5">
        <v>0</v>
      </c>
      <c r="M84" s="5">
        <v>1008.75</v>
      </c>
      <c r="N84" s="5">
        <f t="shared" si="14"/>
        <v>4539.375</v>
      </c>
    </row>
    <row r="85" spans="3:14" ht="12.75" customHeight="1" outlineLevel="2">
      <c r="C85" s="18"/>
      <c r="D85" s="11" t="s">
        <v>17</v>
      </c>
      <c r="E85" s="11" t="s">
        <v>18</v>
      </c>
      <c r="F85" s="4" t="s">
        <v>129</v>
      </c>
      <c r="G85" s="4" t="s">
        <v>66</v>
      </c>
      <c r="H85" s="5">
        <f t="shared" si="13"/>
        <v>1535.9999999999966</v>
      </c>
      <c r="I85" s="5">
        <v>1535.9999999999966</v>
      </c>
      <c r="J85" s="5">
        <v>0</v>
      </c>
      <c r="K85" s="5">
        <v>0</v>
      </c>
      <c r="L85" s="5">
        <v>0</v>
      </c>
      <c r="M85" s="5">
        <v>1535.9999999999966</v>
      </c>
      <c r="N85" s="5">
        <f t="shared" si="14"/>
        <v>6911.9999999999845</v>
      </c>
    </row>
    <row r="86" spans="3:14" ht="12.75" customHeight="1" outlineLevel="2">
      <c r="C86" s="18"/>
      <c r="D86" s="11" t="s">
        <v>17</v>
      </c>
      <c r="E86" s="11" t="s">
        <v>18</v>
      </c>
      <c r="F86" s="4" t="s">
        <v>140</v>
      </c>
      <c r="G86" s="4" t="s">
        <v>38</v>
      </c>
      <c r="H86" s="5">
        <f t="shared" si="13"/>
        <v>91.8</v>
      </c>
      <c r="I86" s="5">
        <v>91.8</v>
      </c>
      <c r="J86" s="5">
        <v>0</v>
      </c>
      <c r="K86" s="5">
        <v>0</v>
      </c>
      <c r="L86" s="5">
        <v>18.36</v>
      </c>
      <c r="M86" s="5">
        <v>110.16</v>
      </c>
      <c r="N86" s="5">
        <f t="shared" si="14"/>
        <v>495.71999999999997</v>
      </c>
    </row>
    <row r="87" spans="3:14" ht="12.75" customHeight="1" outlineLevel="2">
      <c r="C87" s="18"/>
      <c r="D87" s="11" t="s">
        <v>17</v>
      </c>
      <c r="E87" s="11" t="s">
        <v>18</v>
      </c>
      <c r="F87" s="4" t="s">
        <v>247</v>
      </c>
      <c r="G87" s="4" t="s">
        <v>69</v>
      </c>
      <c r="H87" s="5">
        <f t="shared" si="13"/>
        <v>2120</v>
      </c>
      <c r="I87" s="5">
        <v>2120</v>
      </c>
      <c r="J87" s="5">
        <v>0</v>
      </c>
      <c r="K87" s="5">
        <v>0</v>
      </c>
      <c r="L87" s="5">
        <v>424</v>
      </c>
      <c r="M87" s="5">
        <v>2544</v>
      </c>
      <c r="N87" s="5">
        <f t="shared" si="14"/>
        <v>11448</v>
      </c>
    </row>
    <row r="88" spans="3:14" ht="12.75" customHeight="1" outlineLevel="2">
      <c r="C88" s="18"/>
      <c r="D88" s="11" t="s">
        <v>17</v>
      </c>
      <c r="E88" s="11" t="s">
        <v>18</v>
      </c>
      <c r="F88" s="4" t="s">
        <v>196</v>
      </c>
      <c r="G88" s="4" t="s">
        <v>43</v>
      </c>
      <c r="H88" s="5">
        <f aca="true" t="shared" si="15" ref="H88:H119">I88+J88</f>
        <v>1755.7999999999975</v>
      </c>
      <c r="I88" s="5">
        <v>1755.7999999999975</v>
      </c>
      <c r="J88" s="5">
        <v>0</v>
      </c>
      <c r="K88" s="5">
        <v>0</v>
      </c>
      <c r="L88" s="5">
        <v>351.16</v>
      </c>
      <c r="M88" s="5">
        <v>2106.96</v>
      </c>
      <c r="N88" s="5">
        <f aca="true" t="shared" si="16" ref="N88:N119">M88*4.5</f>
        <v>9481.32</v>
      </c>
    </row>
    <row r="89" spans="3:14" ht="12.75" customHeight="1" outlineLevel="2">
      <c r="C89" s="18"/>
      <c r="D89" s="11" t="s">
        <v>17</v>
      </c>
      <c r="E89" s="11" t="s">
        <v>18</v>
      </c>
      <c r="F89" s="4" t="s">
        <v>209</v>
      </c>
      <c r="G89" s="4" t="s">
        <v>210</v>
      </c>
      <c r="H89" s="5">
        <f t="shared" si="15"/>
        <v>1194.75</v>
      </c>
      <c r="I89" s="5">
        <v>1194.75</v>
      </c>
      <c r="J89" s="5">
        <v>0</v>
      </c>
      <c r="K89" s="5">
        <v>0</v>
      </c>
      <c r="L89" s="5">
        <v>238.95</v>
      </c>
      <c r="M89" s="5">
        <v>1433.7</v>
      </c>
      <c r="N89" s="5">
        <f t="shared" si="16"/>
        <v>6451.650000000001</v>
      </c>
    </row>
    <row r="90" spans="3:14" ht="12.75" customHeight="1" outlineLevel="2">
      <c r="C90" s="18"/>
      <c r="D90" s="11" t="s">
        <v>17</v>
      </c>
      <c r="E90" s="11" t="s">
        <v>18</v>
      </c>
      <c r="F90" s="4" t="s">
        <v>138</v>
      </c>
      <c r="G90" s="4" t="s">
        <v>35</v>
      </c>
      <c r="H90" s="5">
        <f t="shared" si="15"/>
        <v>912.0000000000006</v>
      </c>
      <c r="I90" s="5">
        <v>912.0000000000006</v>
      </c>
      <c r="J90" s="5">
        <v>0</v>
      </c>
      <c r="K90" s="5">
        <v>0</v>
      </c>
      <c r="L90" s="5">
        <v>182.4</v>
      </c>
      <c r="M90" s="5">
        <v>1094.4</v>
      </c>
      <c r="N90" s="5">
        <f t="shared" si="16"/>
        <v>4924.8</v>
      </c>
    </row>
    <row r="91" spans="3:14" ht="12.75" customHeight="1" outlineLevel="2">
      <c r="C91" s="18"/>
      <c r="D91" s="11" t="s">
        <v>17</v>
      </c>
      <c r="E91" s="11" t="s">
        <v>18</v>
      </c>
      <c r="F91" s="4" t="s">
        <v>169</v>
      </c>
      <c r="G91" s="4" t="s">
        <v>60</v>
      </c>
      <c r="H91" s="5">
        <f t="shared" si="15"/>
        <v>1337.5</v>
      </c>
      <c r="I91" s="5">
        <v>1337.5</v>
      </c>
      <c r="J91" s="5">
        <v>0</v>
      </c>
      <c r="K91" s="5">
        <v>0</v>
      </c>
      <c r="L91" s="5">
        <v>267.5</v>
      </c>
      <c r="M91" s="5">
        <v>1605</v>
      </c>
      <c r="N91" s="5">
        <f t="shared" si="16"/>
        <v>7222.5</v>
      </c>
    </row>
    <row r="92" spans="3:14" ht="12.75" customHeight="1" outlineLevel="2">
      <c r="C92" s="18"/>
      <c r="D92" s="11" t="s">
        <v>17</v>
      </c>
      <c r="E92" s="11" t="s">
        <v>18</v>
      </c>
      <c r="F92" s="4" t="s">
        <v>219</v>
      </c>
      <c r="G92" s="4" t="s">
        <v>66</v>
      </c>
      <c r="H92" s="5">
        <f t="shared" si="15"/>
        <v>1523.999999999998</v>
      </c>
      <c r="I92" s="5">
        <v>1523.999999999998</v>
      </c>
      <c r="J92" s="5">
        <v>0</v>
      </c>
      <c r="K92" s="5">
        <v>0</v>
      </c>
      <c r="L92" s="5">
        <v>0</v>
      </c>
      <c r="M92" s="5">
        <v>1523.999999999998</v>
      </c>
      <c r="N92" s="5">
        <f t="shared" si="16"/>
        <v>6857.999999999991</v>
      </c>
    </row>
    <row r="93" spans="3:14" ht="12.75" customHeight="1" outlineLevel="2">
      <c r="C93" s="18"/>
      <c r="D93" s="11" t="s">
        <v>17</v>
      </c>
      <c r="E93" s="11" t="s">
        <v>18</v>
      </c>
      <c r="F93" s="4" t="s">
        <v>225</v>
      </c>
      <c r="G93" s="4" t="s">
        <v>66</v>
      </c>
      <c r="H93" s="5">
        <f t="shared" si="15"/>
        <v>1559.1999999999978</v>
      </c>
      <c r="I93" s="5">
        <v>1559.1999999999978</v>
      </c>
      <c r="J93" s="5">
        <v>0</v>
      </c>
      <c r="K93" s="5">
        <v>0</v>
      </c>
      <c r="L93" s="5">
        <v>0</v>
      </c>
      <c r="M93" s="5">
        <v>1559.1999999999978</v>
      </c>
      <c r="N93" s="5">
        <f t="shared" si="16"/>
        <v>7016.39999999999</v>
      </c>
    </row>
    <row r="94" spans="3:14" ht="12.75" customHeight="1" outlineLevel="2">
      <c r="C94" s="18"/>
      <c r="D94" s="11" t="s">
        <v>17</v>
      </c>
      <c r="E94" s="11" t="s">
        <v>18</v>
      </c>
      <c r="F94" s="4" t="s">
        <v>157</v>
      </c>
      <c r="G94" s="4" t="s">
        <v>158</v>
      </c>
      <c r="H94" s="5">
        <f t="shared" si="15"/>
        <v>1869.5999999999951</v>
      </c>
      <c r="I94" s="5">
        <v>1869.5999999999951</v>
      </c>
      <c r="J94" s="5">
        <v>0</v>
      </c>
      <c r="K94" s="5">
        <v>0</v>
      </c>
      <c r="L94" s="5">
        <v>373.92</v>
      </c>
      <c r="M94" s="5">
        <v>2243.52</v>
      </c>
      <c r="N94" s="5">
        <f t="shared" si="16"/>
        <v>10095.84</v>
      </c>
    </row>
    <row r="95" spans="3:14" ht="12.75" customHeight="1" outlineLevel="2">
      <c r="C95" s="18"/>
      <c r="D95" s="11" t="s">
        <v>17</v>
      </c>
      <c r="E95" s="11" t="s">
        <v>18</v>
      </c>
      <c r="F95" s="4" t="s">
        <v>211</v>
      </c>
      <c r="G95" s="4" t="s">
        <v>23</v>
      </c>
      <c r="H95" s="5">
        <f t="shared" si="15"/>
        <v>1003.999999999999</v>
      </c>
      <c r="I95" s="5">
        <v>1003.999999999999</v>
      </c>
      <c r="J95" s="5">
        <v>0</v>
      </c>
      <c r="K95" s="5">
        <v>0</v>
      </c>
      <c r="L95" s="5">
        <v>0</v>
      </c>
      <c r="M95" s="5">
        <v>1003.999999999999</v>
      </c>
      <c r="N95" s="5">
        <f t="shared" si="16"/>
        <v>4517.999999999995</v>
      </c>
    </row>
    <row r="96" spans="3:14" ht="12.75" customHeight="1" outlineLevel="2">
      <c r="C96" s="18"/>
      <c r="D96" s="11" t="s">
        <v>17</v>
      </c>
      <c r="E96" s="11" t="s">
        <v>18</v>
      </c>
      <c r="F96" s="4" t="s">
        <v>249</v>
      </c>
      <c r="G96" s="4" t="s">
        <v>250</v>
      </c>
      <c r="H96" s="5">
        <f t="shared" si="15"/>
        <v>789</v>
      </c>
      <c r="I96" s="5">
        <v>789</v>
      </c>
      <c r="J96" s="5">
        <v>0</v>
      </c>
      <c r="K96" s="5">
        <v>0</v>
      </c>
      <c r="L96" s="5">
        <v>157.8</v>
      </c>
      <c r="M96" s="5">
        <v>946.8</v>
      </c>
      <c r="N96" s="5">
        <f t="shared" si="16"/>
        <v>4260.599999999999</v>
      </c>
    </row>
    <row r="97" spans="3:14" ht="12.75" customHeight="1" outlineLevel="2">
      <c r="C97" s="18"/>
      <c r="D97" s="11" t="s">
        <v>17</v>
      </c>
      <c r="E97" s="11" t="s">
        <v>18</v>
      </c>
      <c r="F97" s="4" t="s">
        <v>230</v>
      </c>
      <c r="G97" s="4" t="s">
        <v>60</v>
      </c>
      <c r="H97" s="5">
        <f t="shared" si="15"/>
        <v>714</v>
      </c>
      <c r="I97" s="5">
        <v>714</v>
      </c>
      <c r="J97" s="5">
        <v>0</v>
      </c>
      <c r="K97" s="5">
        <v>0</v>
      </c>
      <c r="L97" s="5">
        <v>0</v>
      </c>
      <c r="M97" s="5">
        <v>714</v>
      </c>
      <c r="N97" s="5">
        <f t="shared" si="16"/>
        <v>3213</v>
      </c>
    </row>
    <row r="98" spans="3:14" ht="12.75" customHeight="1" outlineLevel="2">
      <c r="C98" s="18"/>
      <c r="D98" s="11" t="s">
        <v>17</v>
      </c>
      <c r="E98" s="11" t="s">
        <v>18</v>
      </c>
      <c r="F98" s="4" t="s">
        <v>231</v>
      </c>
      <c r="G98" s="4" t="s">
        <v>163</v>
      </c>
      <c r="H98" s="5">
        <f t="shared" si="15"/>
        <v>1775.1999999999957</v>
      </c>
      <c r="I98" s="5">
        <v>1775.1999999999957</v>
      </c>
      <c r="J98" s="5">
        <v>0</v>
      </c>
      <c r="K98" s="5">
        <v>0</v>
      </c>
      <c r="L98" s="5">
        <v>0</v>
      </c>
      <c r="M98" s="5">
        <v>1775.1999999999957</v>
      </c>
      <c r="N98" s="5">
        <f t="shared" si="16"/>
        <v>7988.3999999999805</v>
      </c>
    </row>
    <row r="99" spans="3:14" ht="12.75" customHeight="1" outlineLevel="2">
      <c r="C99" s="18"/>
      <c r="D99" s="11" t="s">
        <v>17</v>
      </c>
      <c r="E99" s="11" t="s">
        <v>18</v>
      </c>
      <c r="F99" s="4" t="s">
        <v>148</v>
      </c>
      <c r="G99" s="4" t="s">
        <v>26</v>
      </c>
      <c r="H99" s="5">
        <f t="shared" si="15"/>
        <v>6147.400000000052</v>
      </c>
      <c r="I99" s="5">
        <v>6147.400000000052</v>
      </c>
      <c r="J99" s="5">
        <v>0</v>
      </c>
      <c r="K99" s="5">
        <v>0</v>
      </c>
      <c r="L99" s="5">
        <v>1229.48</v>
      </c>
      <c r="M99" s="5">
        <v>7376.88</v>
      </c>
      <c r="N99" s="5">
        <f t="shared" si="16"/>
        <v>33195.96</v>
      </c>
    </row>
    <row r="100" spans="3:14" ht="12.75" customHeight="1" outlineLevel="2">
      <c r="C100" s="18"/>
      <c r="D100" s="11" t="s">
        <v>17</v>
      </c>
      <c r="E100" s="11" t="s">
        <v>18</v>
      </c>
      <c r="F100" s="4" t="s">
        <v>216</v>
      </c>
      <c r="G100" s="4" t="s">
        <v>26</v>
      </c>
      <c r="H100" s="5">
        <f t="shared" si="15"/>
        <v>1473.599999999997</v>
      </c>
      <c r="I100" s="5">
        <v>1473.599999999997</v>
      </c>
      <c r="J100" s="5">
        <v>0</v>
      </c>
      <c r="K100" s="5">
        <v>0</v>
      </c>
      <c r="L100" s="5">
        <v>0</v>
      </c>
      <c r="M100" s="5">
        <v>1473.599999999997</v>
      </c>
      <c r="N100" s="5">
        <f t="shared" si="16"/>
        <v>6631.199999999986</v>
      </c>
    </row>
    <row r="101" spans="3:14" ht="12.75" customHeight="1" outlineLevel="2">
      <c r="C101" s="18"/>
      <c r="D101" s="11" t="s">
        <v>17</v>
      </c>
      <c r="E101" s="11" t="s">
        <v>18</v>
      </c>
      <c r="F101" s="4" t="s">
        <v>133</v>
      </c>
      <c r="G101" s="4" t="s">
        <v>60</v>
      </c>
      <c r="H101" s="5">
        <f t="shared" si="15"/>
        <v>1887.5</v>
      </c>
      <c r="I101" s="5">
        <v>1887.5</v>
      </c>
      <c r="J101" s="5">
        <v>0</v>
      </c>
      <c r="K101" s="5">
        <v>0</v>
      </c>
      <c r="L101" s="5">
        <v>0</v>
      </c>
      <c r="M101" s="5">
        <v>1887.5</v>
      </c>
      <c r="N101" s="5">
        <f t="shared" si="16"/>
        <v>8493.75</v>
      </c>
    </row>
    <row r="102" spans="3:14" ht="12.75" customHeight="1" outlineLevel="2">
      <c r="C102" s="18"/>
      <c r="D102" s="11" t="s">
        <v>17</v>
      </c>
      <c r="E102" s="11" t="s">
        <v>18</v>
      </c>
      <c r="F102" s="4" t="s">
        <v>208</v>
      </c>
      <c r="G102" s="4" t="s">
        <v>66</v>
      </c>
      <c r="H102" s="5">
        <f t="shared" si="15"/>
        <v>1622.3999999999976</v>
      </c>
      <c r="I102" s="5">
        <v>1622.3999999999976</v>
      </c>
      <c r="J102" s="5">
        <v>0</v>
      </c>
      <c r="K102" s="5">
        <v>0</v>
      </c>
      <c r="L102" s="5">
        <v>324.48</v>
      </c>
      <c r="M102" s="5">
        <v>1946.88</v>
      </c>
      <c r="N102" s="5">
        <f t="shared" si="16"/>
        <v>8760.960000000001</v>
      </c>
    </row>
    <row r="103" spans="3:14" ht="12.75" customHeight="1" outlineLevel="2">
      <c r="C103" s="18"/>
      <c r="D103" s="11" t="s">
        <v>17</v>
      </c>
      <c r="E103" s="11" t="s">
        <v>18</v>
      </c>
      <c r="F103" s="4" t="s">
        <v>206</v>
      </c>
      <c r="G103" s="4" t="s">
        <v>155</v>
      </c>
      <c r="H103" s="5">
        <f t="shared" si="15"/>
        <v>550.8000000000001</v>
      </c>
      <c r="I103" s="5">
        <v>550.8000000000001</v>
      </c>
      <c r="J103" s="5">
        <v>0</v>
      </c>
      <c r="K103" s="5">
        <v>0</v>
      </c>
      <c r="L103" s="5">
        <v>0</v>
      </c>
      <c r="M103" s="5">
        <v>550.8000000000001</v>
      </c>
      <c r="N103" s="5">
        <f t="shared" si="16"/>
        <v>2478.6000000000004</v>
      </c>
    </row>
    <row r="104" spans="3:14" ht="12.75" customHeight="1" outlineLevel="2">
      <c r="C104" s="18"/>
      <c r="D104" s="11" t="s">
        <v>17</v>
      </c>
      <c r="E104" s="11" t="s">
        <v>18</v>
      </c>
      <c r="F104" s="4" t="s">
        <v>224</v>
      </c>
      <c r="G104" s="4" t="s">
        <v>41</v>
      </c>
      <c r="H104" s="5">
        <f t="shared" si="15"/>
        <v>1787.2000000000032</v>
      </c>
      <c r="I104" s="5">
        <v>1787.2000000000032</v>
      </c>
      <c r="J104" s="5">
        <v>0</v>
      </c>
      <c r="K104" s="5">
        <v>0</v>
      </c>
      <c r="L104" s="5">
        <v>0</v>
      </c>
      <c r="M104" s="5">
        <v>1787.2000000000032</v>
      </c>
      <c r="N104" s="5">
        <f t="shared" si="16"/>
        <v>8042.400000000014</v>
      </c>
    </row>
    <row r="105" spans="3:14" ht="12.75" customHeight="1" outlineLevel="2">
      <c r="C105" s="18"/>
      <c r="D105" s="11" t="s">
        <v>17</v>
      </c>
      <c r="E105" s="11" t="s">
        <v>18</v>
      </c>
      <c r="F105" s="4" t="s">
        <v>228</v>
      </c>
      <c r="G105" s="4" t="s">
        <v>229</v>
      </c>
      <c r="H105" s="5">
        <f t="shared" si="15"/>
        <v>1262.75</v>
      </c>
      <c r="I105" s="5">
        <v>1262.75</v>
      </c>
      <c r="J105" s="5">
        <v>0</v>
      </c>
      <c r="K105" s="5">
        <v>0</v>
      </c>
      <c r="L105" s="5">
        <v>0</v>
      </c>
      <c r="M105" s="5">
        <v>1262.75</v>
      </c>
      <c r="N105" s="5">
        <f t="shared" si="16"/>
        <v>5682.375</v>
      </c>
    </row>
    <row r="106" spans="3:14" ht="12.75" customHeight="1" outlineLevel="2">
      <c r="C106" s="18"/>
      <c r="D106" s="11" t="s">
        <v>17</v>
      </c>
      <c r="E106" s="11" t="s">
        <v>18</v>
      </c>
      <c r="F106" s="4" t="s">
        <v>194</v>
      </c>
      <c r="G106" s="4" t="s">
        <v>63</v>
      </c>
      <c r="H106" s="5">
        <f t="shared" si="15"/>
        <v>2620.75</v>
      </c>
      <c r="I106" s="5">
        <v>2620.75</v>
      </c>
      <c r="J106" s="5">
        <v>0</v>
      </c>
      <c r="K106" s="5">
        <v>0</v>
      </c>
      <c r="L106" s="5">
        <v>524.15</v>
      </c>
      <c r="M106" s="5">
        <v>3144.9</v>
      </c>
      <c r="N106" s="5">
        <f t="shared" si="16"/>
        <v>14152.050000000001</v>
      </c>
    </row>
    <row r="107" spans="3:14" ht="12.75" customHeight="1" outlineLevel="2">
      <c r="C107" s="18"/>
      <c r="D107" s="11" t="s">
        <v>17</v>
      </c>
      <c r="E107" s="11" t="s">
        <v>18</v>
      </c>
      <c r="F107" s="4" t="s">
        <v>197</v>
      </c>
      <c r="G107" s="4" t="s">
        <v>75</v>
      </c>
      <c r="H107" s="5">
        <f t="shared" si="15"/>
        <v>3038.6000000000085</v>
      </c>
      <c r="I107" s="5">
        <v>3038.6000000000085</v>
      </c>
      <c r="J107" s="5">
        <v>0</v>
      </c>
      <c r="K107" s="5">
        <v>0</v>
      </c>
      <c r="L107" s="5">
        <v>607.72</v>
      </c>
      <c r="M107" s="5">
        <v>3646.32</v>
      </c>
      <c r="N107" s="5">
        <f t="shared" si="16"/>
        <v>16408.440000000002</v>
      </c>
    </row>
    <row r="108" spans="3:14" ht="12.75" customHeight="1" outlineLevel="2">
      <c r="C108" s="18"/>
      <c r="D108" s="11" t="s">
        <v>17</v>
      </c>
      <c r="E108" s="11" t="s">
        <v>18</v>
      </c>
      <c r="F108" s="4" t="s">
        <v>199</v>
      </c>
      <c r="G108" s="4" t="s">
        <v>58</v>
      </c>
      <c r="H108" s="5">
        <f t="shared" si="15"/>
        <v>3219.2000000000044</v>
      </c>
      <c r="I108" s="5">
        <v>3219.2000000000044</v>
      </c>
      <c r="J108" s="5">
        <v>0</v>
      </c>
      <c r="K108" s="5">
        <v>0</v>
      </c>
      <c r="L108" s="5">
        <v>643.84</v>
      </c>
      <c r="M108" s="5">
        <v>3863.04</v>
      </c>
      <c r="N108" s="5">
        <f t="shared" si="16"/>
        <v>17383.68</v>
      </c>
    </row>
    <row r="109" spans="3:14" ht="12.75" customHeight="1" outlineLevel="2">
      <c r="C109" s="18"/>
      <c r="D109" s="11" t="s">
        <v>17</v>
      </c>
      <c r="E109" s="11" t="s">
        <v>18</v>
      </c>
      <c r="F109" s="4" t="s">
        <v>188</v>
      </c>
      <c r="G109" s="4" t="s">
        <v>60</v>
      </c>
      <c r="H109" s="5">
        <f t="shared" si="15"/>
        <v>1956.5</v>
      </c>
      <c r="I109" s="5">
        <v>1956.5</v>
      </c>
      <c r="J109" s="5">
        <v>0</v>
      </c>
      <c r="K109" s="5">
        <v>0</v>
      </c>
      <c r="L109" s="5">
        <v>391.3</v>
      </c>
      <c r="M109" s="5">
        <v>2347.8</v>
      </c>
      <c r="N109" s="5">
        <f t="shared" si="16"/>
        <v>10565.1</v>
      </c>
    </row>
    <row r="110" spans="3:14" ht="12.75" customHeight="1" outlineLevel="2">
      <c r="C110" s="18"/>
      <c r="D110" s="11" t="s">
        <v>17</v>
      </c>
      <c r="E110" s="11" t="s">
        <v>18</v>
      </c>
      <c r="F110" s="4" t="s">
        <v>234</v>
      </c>
      <c r="G110" s="4" t="s">
        <v>26</v>
      </c>
      <c r="H110" s="5">
        <f t="shared" si="15"/>
        <v>3000.0000000000086</v>
      </c>
      <c r="I110" s="5">
        <v>3000.0000000000086</v>
      </c>
      <c r="J110" s="5">
        <v>0</v>
      </c>
      <c r="K110" s="5">
        <v>0</v>
      </c>
      <c r="L110" s="5">
        <v>0</v>
      </c>
      <c r="M110" s="5">
        <v>3000.0000000000086</v>
      </c>
      <c r="N110" s="5">
        <f t="shared" si="16"/>
        <v>13500.000000000038</v>
      </c>
    </row>
    <row r="111" spans="3:14" ht="12.75" customHeight="1" outlineLevel="2">
      <c r="C111" s="18"/>
      <c r="D111" s="11" t="s">
        <v>17</v>
      </c>
      <c r="E111" s="11" t="s">
        <v>18</v>
      </c>
      <c r="F111" s="4" t="s">
        <v>236</v>
      </c>
      <c r="G111" s="4" t="s">
        <v>33</v>
      </c>
      <c r="H111" s="5">
        <f t="shared" si="15"/>
        <v>707.5999999999997</v>
      </c>
      <c r="I111" s="5">
        <v>707.5999999999997</v>
      </c>
      <c r="J111" s="5">
        <v>0</v>
      </c>
      <c r="K111" s="5">
        <v>0</v>
      </c>
      <c r="L111" s="5">
        <v>0</v>
      </c>
      <c r="M111" s="5">
        <v>707.5999999999997</v>
      </c>
      <c r="N111" s="5">
        <f t="shared" si="16"/>
        <v>3184.1999999999985</v>
      </c>
    </row>
    <row r="112" spans="3:14" ht="12.75" customHeight="1" outlineLevel="2">
      <c r="C112" s="18"/>
      <c r="D112" s="11" t="s">
        <v>17</v>
      </c>
      <c r="E112" s="11" t="s">
        <v>18</v>
      </c>
      <c r="F112" s="4" t="s">
        <v>151</v>
      </c>
      <c r="G112" s="4" t="s">
        <v>147</v>
      </c>
      <c r="H112" s="5">
        <f t="shared" si="15"/>
        <v>5000.80000000004</v>
      </c>
      <c r="I112" s="5">
        <v>5000.80000000004</v>
      </c>
      <c r="J112" s="5">
        <v>0</v>
      </c>
      <c r="K112" s="5">
        <v>0</v>
      </c>
      <c r="L112" s="5">
        <v>1000.16</v>
      </c>
      <c r="M112" s="5">
        <v>6000.96</v>
      </c>
      <c r="N112" s="5">
        <f t="shared" si="16"/>
        <v>27004.32</v>
      </c>
    </row>
    <row r="113" spans="3:14" ht="12.75" customHeight="1" outlineLevel="2">
      <c r="C113" s="18"/>
      <c r="D113" s="11" t="s">
        <v>17</v>
      </c>
      <c r="E113" s="11" t="s">
        <v>18</v>
      </c>
      <c r="F113" s="4" t="s">
        <v>207</v>
      </c>
      <c r="G113" s="4" t="s">
        <v>20</v>
      </c>
      <c r="H113" s="5">
        <f t="shared" si="15"/>
        <v>961.5</v>
      </c>
      <c r="I113" s="5">
        <v>961.5</v>
      </c>
      <c r="J113" s="5">
        <v>0</v>
      </c>
      <c r="K113" s="5">
        <v>0</v>
      </c>
      <c r="L113" s="5">
        <v>192.3</v>
      </c>
      <c r="M113" s="5">
        <v>1153.8</v>
      </c>
      <c r="N113" s="5">
        <f t="shared" si="16"/>
        <v>5192.099999999999</v>
      </c>
    </row>
    <row r="114" spans="3:14" ht="12.75" customHeight="1" outlineLevel="2">
      <c r="C114" s="18"/>
      <c r="D114" s="11" t="s">
        <v>17</v>
      </c>
      <c r="E114" s="11" t="s">
        <v>18</v>
      </c>
      <c r="F114" s="4" t="s">
        <v>217</v>
      </c>
      <c r="G114" s="4" t="s">
        <v>38</v>
      </c>
      <c r="H114" s="5">
        <f t="shared" si="15"/>
        <v>27</v>
      </c>
      <c r="I114" s="5">
        <v>27</v>
      </c>
      <c r="J114" s="5">
        <v>0</v>
      </c>
      <c r="K114" s="5">
        <v>0</v>
      </c>
      <c r="L114" s="5">
        <v>0</v>
      </c>
      <c r="M114" s="5">
        <v>27</v>
      </c>
      <c r="N114" s="5">
        <f t="shared" si="16"/>
        <v>121.5</v>
      </c>
    </row>
    <row r="115" spans="3:14" ht="12.75" customHeight="1" outlineLevel="2">
      <c r="C115" s="18"/>
      <c r="D115" s="11" t="s">
        <v>17</v>
      </c>
      <c r="E115" s="11" t="s">
        <v>18</v>
      </c>
      <c r="F115" s="4" t="s">
        <v>136</v>
      </c>
      <c r="G115" s="4" t="s">
        <v>137</v>
      </c>
      <c r="H115" s="5">
        <f t="shared" si="15"/>
        <v>1047.75</v>
      </c>
      <c r="I115" s="5">
        <v>1047.75</v>
      </c>
      <c r="J115" s="5">
        <v>0</v>
      </c>
      <c r="K115" s="5">
        <v>0</v>
      </c>
      <c r="L115" s="5">
        <v>209.55</v>
      </c>
      <c r="M115" s="5">
        <v>1257.3</v>
      </c>
      <c r="N115" s="5">
        <f t="shared" si="16"/>
        <v>5657.849999999999</v>
      </c>
    </row>
    <row r="116" spans="3:14" ht="12.75" customHeight="1" outlineLevel="2">
      <c r="C116" s="18"/>
      <c r="D116" s="11" t="s">
        <v>17</v>
      </c>
      <c r="E116" s="11" t="s">
        <v>18</v>
      </c>
      <c r="F116" s="4" t="s">
        <v>154</v>
      </c>
      <c r="G116" s="4" t="s">
        <v>155</v>
      </c>
      <c r="H116" s="5">
        <f t="shared" si="15"/>
        <v>1814.3999999999978</v>
      </c>
      <c r="I116" s="5">
        <v>1814.3999999999978</v>
      </c>
      <c r="J116" s="5">
        <v>0</v>
      </c>
      <c r="K116" s="5">
        <v>0</v>
      </c>
      <c r="L116" s="5">
        <v>362.88</v>
      </c>
      <c r="M116" s="5">
        <v>2177.28</v>
      </c>
      <c r="N116" s="5">
        <f t="shared" si="16"/>
        <v>9797.76</v>
      </c>
    </row>
    <row r="117" spans="3:14" ht="12.75" customHeight="1" outlineLevel="2">
      <c r="C117" s="18"/>
      <c r="D117" s="11" t="s">
        <v>17</v>
      </c>
      <c r="E117" s="11" t="s">
        <v>18</v>
      </c>
      <c r="F117" s="4" t="s">
        <v>164</v>
      </c>
      <c r="G117" s="4" t="s">
        <v>63</v>
      </c>
      <c r="H117" s="5">
        <f t="shared" si="15"/>
        <v>1373</v>
      </c>
      <c r="I117" s="5">
        <v>1373</v>
      </c>
      <c r="J117" s="5">
        <v>0</v>
      </c>
      <c r="K117" s="5">
        <v>0</v>
      </c>
      <c r="L117" s="5">
        <v>274.6</v>
      </c>
      <c r="M117" s="5">
        <v>1647.6</v>
      </c>
      <c r="N117" s="5">
        <f t="shared" si="16"/>
        <v>7414.2</v>
      </c>
    </row>
    <row r="118" spans="3:14" ht="12.75" customHeight="1" outlineLevel="2">
      <c r="C118" s="18"/>
      <c r="D118" s="11" t="s">
        <v>17</v>
      </c>
      <c r="E118" s="11" t="s">
        <v>18</v>
      </c>
      <c r="F118" s="4" t="s">
        <v>126</v>
      </c>
      <c r="G118" s="4" t="s">
        <v>28</v>
      </c>
      <c r="H118" s="5">
        <f t="shared" si="15"/>
        <v>2538.000000000003</v>
      </c>
      <c r="I118" s="5">
        <v>2538.000000000003</v>
      </c>
      <c r="J118" s="5">
        <v>0</v>
      </c>
      <c r="K118" s="5">
        <v>0</v>
      </c>
      <c r="L118" s="5">
        <v>0</v>
      </c>
      <c r="M118" s="5">
        <v>2538.000000000003</v>
      </c>
      <c r="N118" s="5">
        <f t="shared" si="16"/>
        <v>11421.000000000015</v>
      </c>
    </row>
    <row r="119" spans="3:14" ht="12.75" customHeight="1" outlineLevel="2">
      <c r="C119" s="18"/>
      <c r="D119" s="11" t="s">
        <v>17</v>
      </c>
      <c r="E119" s="11" t="s">
        <v>18</v>
      </c>
      <c r="F119" s="4" t="s">
        <v>200</v>
      </c>
      <c r="G119" s="4" t="s">
        <v>201</v>
      </c>
      <c r="H119" s="5">
        <f t="shared" si="15"/>
        <v>823</v>
      </c>
      <c r="I119" s="5">
        <v>823</v>
      </c>
      <c r="J119" s="5">
        <v>0</v>
      </c>
      <c r="K119" s="5">
        <v>0</v>
      </c>
      <c r="L119" s="5">
        <v>164.6</v>
      </c>
      <c r="M119" s="5">
        <v>987.6</v>
      </c>
      <c r="N119" s="5">
        <f t="shared" si="16"/>
        <v>4444.2</v>
      </c>
    </row>
    <row r="120" spans="3:14" ht="12.75" customHeight="1" outlineLevel="2">
      <c r="C120" s="18"/>
      <c r="D120" s="11" t="s">
        <v>17</v>
      </c>
      <c r="E120" s="11" t="s">
        <v>18</v>
      </c>
      <c r="F120" s="4" t="s">
        <v>134</v>
      </c>
      <c r="G120" s="4" t="s">
        <v>69</v>
      </c>
      <c r="H120" s="5">
        <f aca="true" t="shared" si="17" ref="H120:H151">I120+J120</f>
        <v>1387.75</v>
      </c>
      <c r="I120" s="5">
        <v>1387.75</v>
      </c>
      <c r="J120" s="5">
        <v>0</v>
      </c>
      <c r="K120" s="5">
        <v>0</v>
      </c>
      <c r="L120" s="5">
        <v>277.55</v>
      </c>
      <c r="M120" s="5">
        <v>1665.3</v>
      </c>
      <c r="N120" s="5">
        <f aca="true" t="shared" si="18" ref="N120:N151">M120*4.5</f>
        <v>7493.849999999999</v>
      </c>
    </row>
    <row r="121" spans="3:14" ht="12.75" customHeight="1" outlineLevel="2">
      <c r="C121" s="18"/>
      <c r="D121" s="11" t="s">
        <v>17</v>
      </c>
      <c r="E121" s="11" t="s">
        <v>18</v>
      </c>
      <c r="F121" s="4" t="s">
        <v>205</v>
      </c>
      <c r="G121" s="4" t="s">
        <v>23</v>
      </c>
      <c r="H121" s="5">
        <f t="shared" si="17"/>
        <v>1213.2</v>
      </c>
      <c r="I121" s="5">
        <v>1213.2</v>
      </c>
      <c r="J121" s="5">
        <v>0</v>
      </c>
      <c r="K121" s="5">
        <v>0</v>
      </c>
      <c r="L121" s="5">
        <v>242.64</v>
      </c>
      <c r="M121" s="5">
        <v>1455.84</v>
      </c>
      <c r="N121" s="5">
        <f t="shared" si="18"/>
        <v>6551.28</v>
      </c>
    </row>
    <row r="122" spans="3:14" ht="12.75" customHeight="1" outlineLevel="2">
      <c r="C122" s="18"/>
      <c r="D122" s="11" t="s">
        <v>17</v>
      </c>
      <c r="E122" s="11" t="s">
        <v>18</v>
      </c>
      <c r="F122" s="4" t="s">
        <v>245</v>
      </c>
      <c r="G122" s="4" t="s">
        <v>20</v>
      </c>
      <c r="H122" s="5">
        <f t="shared" si="17"/>
        <v>333</v>
      </c>
      <c r="I122" s="5">
        <v>333</v>
      </c>
      <c r="J122" s="5">
        <v>0</v>
      </c>
      <c r="K122" s="5">
        <v>0</v>
      </c>
      <c r="L122" s="5">
        <v>66.6</v>
      </c>
      <c r="M122" s="5">
        <v>399.6</v>
      </c>
      <c r="N122" s="5">
        <f t="shared" si="18"/>
        <v>1798.2</v>
      </c>
    </row>
    <row r="123" spans="3:14" ht="12.75" customHeight="1" outlineLevel="2">
      <c r="C123" s="18"/>
      <c r="D123" s="11" t="s">
        <v>17</v>
      </c>
      <c r="E123" s="11" t="s">
        <v>18</v>
      </c>
      <c r="F123" s="4" t="s">
        <v>218</v>
      </c>
      <c r="G123" s="4" t="s">
        <v>163</v>
      </c>
      <c r="H123" s="5">
        <f t="shared" si="17"/>
        <v>899.1999999999988</v>
      </c>
      <c r="I123" s="5">
        <v>899.1999999999988</v>
      </c>
      <c r="J123" s="5">
        <v>0</v>
      </c>
      <c r="K123" s="5">
        <v>0</v>
      </c>
      <c r="L123" s="5">
        <v>0</v>
      </c>
      <c r="M123" s="5">
        <v>899.1999999999988</v>
      </c>
      <c r="N123" s="5">
        <f t="shared" si="18"/>
        <v>4046.3999999999946</v>
      </c>
    </row>
    <row r="124" spans="3:14" ht="12.75" customHeight="1" outlineLevel="2">
      <c r="C124" s="18"/>
      <c r="D124" s="11" t="s">
        <v>17</v>
      </c>
      <c r="E124" s="11" t="s">
        <v>18</v>
      </c>
      <c r="F124" s="4" t="s">
        <v>232</v>
      </c>
      <c r="G124" s="4" t="s">
        <v>23</v>
      </c>
      <c r="H124" s="5">
        <f t="shared" si="17"/>
        <v>769.5999999999993</v>
      </c>
      <c r="I124" s="5">
        <v>769.5999999999993</v>
      </c>
      <c r="J124" s="5">
        <v>0</v>
      </c>
      <c r="K124" s="5">
        <v>0</v>
      </c>
      <c r="L124" s="5">
        <v>0</v>
      </c>
      <c r="M124" s="5">
        <v>769.5999999999993</v>
      </c>
      <c r="N124" s="5">
        <f t="shared" si="18"/>
        <v>3463.199999999997</v>
      </c>
    </row>
    <row r="125" spans="3:14" ht="12.75" customHeight="1" outlineLevel="2">
      <c r="C125" s="18"/>
      <c r="D125" s="11" t="s">
        <v>17</v>
      </c>
      <c r="E125" s="11" t="s">
        <v>18</v>
      </c>
      <c r="F125" s="4" t="s">
        <v>203</v>
      </c>
      <c r="G125" s="4" t="s">
        <v>60</v>
      </c>
      <c r="H125" s="5">
        <f t="shared" si="17"/>
        <v>752</v>
      </c>
      <c r="I125" s="5">
        <v>752</v>
      </c>
      <c r="J125" s="5">
        <v>0</v>
      </c>
      <c r="K125" s="5">
        <v>0</v>
      </c>
      <c r="L125" s="5">
        <v>150.4</v>
      </c>
      <c r="M125" s="5">
        <v>902.4</v>
      </c>
      <c r="N125" s="5">
        <f t="shared" si="18"/>
        <v>4060.7999999999997</v>
      </c>
    </row>
    <row r="126" spans="3:14" ht="12.75" customHeight="1" outlineLevel="2">
      <c r="C126" s="18"/>
      <c r="D126" s="11" t="s">
        <v>17</v>
      </c>
      <c r="E126" s="11" t="s">
        <v>18</v>
      </c>
      <c r="F126" s="4" t="s">
        <v>251</v>
      </c>
      <c r="G126" s="4" t="s">
        <v>66</v>
      </c>
      <c r="H126" s="5">
        <f t="shared" si="17"/>
        <v>838.7999999999995</v>
      </c>
      <c r="I126" s="5">
        <v>838.7999999999995</v>
      </c>
      <c r="J126" s="5">
        <v>0</v>
      </c>
      <c r="K126" s="5">
        <v>0</v>
      </c>
      <c r="L126" s="5">
        <v>0</v>
      </c>
      <c r="M126" s="5">
        <v>838.7999999999995</v>
      </c>
      <c r="N126" s="5">
        <f t="shared" si="18"/>
        <v>3774.5999999999976</v>
      </c>
    </row>
    <row r="127" spans="3:14" ht="12.75" customHeight="1" outlineLevel="2">
      <c r="C127" s="18"/>
      <c r="D127" s="11" t="s">
        <v>17</v>
      </c>
      <c r="E127" s="11" t="s">
        <v>18</v>
      </c>
      <c r="F127" s="4" t="s">
        <v>185</v>
      </c>
      <c r="G127" s="4" t="s">
        <v>35</v>
      </c>
      <c r="H127" s="5">
        <f t="shared" si="17"/>
        <v>656.4000000000003</v>
      </c>
      <c r="I127" s="5">
        <v>656.4000000000003</v>
      </c>
      <c r="J127" s="5">
        <v>0</v>
      </c>
      <c r="K127" s="5">
        <v>0</v>
      </c>
      <c r="L127" s="5">
        <v>131.28</v>
      </c>
      <c r="M127" s="5">
        <v>787.68</v>
      </c>
      <c r="N127" s="5">
        <f t="shared" si="18"/>
        <v>3544.56</v>
      </c>
    </row>
    <row r="128" spans="3:14" ht="12.75" customHeight="1" outlineLevel="2">
      <c r="C128" s="18"/>
      <c r="D128" s="11" t="s">
        <v>17</v>
      </c>
      <c r="E128" s="11" t="s">
        <v>18</v>
      </c>
      <c r="F128" s="4" t="s">
        <v>214</v>
      </c>
      <c r="G128" s="4" t="s">
        <v>153</v>
      </c>
      <c r="H128" s="5">
        <f t="shared" si="17"/>
        <v>632</v>
      </c>
      <c r="I128" s="5">
        <v>632</v>
      </c>
      <c r="J128" s="5">
        <v>0</v>
      </c>
      <c r="K128" s="5">
        <v>0</v>
      </c>
      <c r="L128" s="5">
        <v>0</v>
      </c>
      <c r="M128" s="5">
        <v>632</v>
      </c>
      <c r="N128" s="5">
        <f t="shared" si="18"/>
        <v>2844</v>
      </c>
    </row>
    <row r="129" spans="3:14" ht="12.75" customHeight="1" outlineLevel="2">
      <c r="C129" s="18"/>
      <c r="D129" s="11" t="s">
        <v>17</v>
      </c>
      <c r="E129" s="11" t="s">
        <v>18</v>
      </c>
      <c r="F129" s="4" t="s">
        <v>125</v>
      </c>
      <c r="G129" s="4" t="s">
        <v>33</v>
      </c>
      <c r="H129" s="5">
        <f t="shared" si="17"/>
        <v>145.6</v>
      </c>
      <c r="I129" s="5">
        <v>145.6</v>
      </c>
      <c r="J129" s="5">
        <v>0</v>
      </c>
      <c r="K129" s="5">
        <v>0</v>
      </c>
      <c r="L129" s="5">
        <v>29.12</v>
      </c>
      <c r="M129" s="5">
        <v>174.72</v>
      </c>
      <c r="N129" s="5">
        <f t="shared" si="18"/>
        <v>786.24</v>
      </c>
    </row>
    <row r="130" spans="3:14" ht="12.75" customHeight="1" outlineLevel="2">
      <c r="C130" s="18"/>
      <c r="D130" s="11" t="s">
        <v>17</v>
      </c>
      <c r="E130" s="11" t="s">
        <v>18</v>
      </c>
      <c r="F130" s="4" t="s">
        <v>189</v>
      </c>
      <c r="G130" s="4" t="s">
        <v>75</v>
      </c>
      <c r="H130" s="5">
        <f t="shared" si="17"/>
        <v>4404.200000000028</v>
      </c>
      <c r="I130" s="5">
        <v>4404.200000000028</v>
      </c>
      <c r="J130" s="5">
        <v>0</v>
      </c>
      <c r="K130" s="5">
        <v>0</v>
      </c>
      <c r="L130" s="5">
        <v>880.84</v>
      </c>
      <c r="M130" s="5">
        <v>5285.04</v>
      </c>
      <c r="N130" s="5">
        <f t="shared" si="18"/>
        <v>23782.68</v>
      </c>
    </row>
    <row r="131" spans="3:14" ht="12.75" customHeight="1" outlineLevel="2">
      <c r="C131" s="18"/>
      <c r="D131" s="11" t="s">
        <v>17</v>
      </c>
      <c r="E131" s="11" t="s">
        <v>18</v>
      </c>
      <c r="F131" s="4" t="s">
        <v>184</v>
      </c>
      <c r="G131" s="4" t="s">
        <v>38</v>
      </c>
      <c r="H131" s="5">
        <f t="shared" si="17"/>
        <v>77.6</v>
      </c>
      <c r="I131" s="5">
        <v>77.6</v>
      </c>
      <c r="J131" s="5">
        <v>0</v>
      </c>
      <c r="K131" s="5">
        <v>0</v>
      </c>
      <c r="L131" s="5">
        <v>15.52</v>
      </c>
      <c r="M131" s="5">
        <v>93.12</v>
      </c>
      <c r="N131" s="5">
        <f t="shared" si="18"/>
        <v>419.04</v>
      </c>
    </row>
    <row r="132" spans="3:14" ht="12.75" customHeight="1" outlineLevel="2">
      <c r="C132" s="18"/>
      <c r="D132" s="11" t="s">
        <v>17</v>
      </c>
      <c r="E132" s="11" t="s">
        <v>18</v>
      </c>
      <c r="F132" s="4" t="s">
        <v>162</v>
      </c>
      <c r="G132" s="4" t="s">
        <v>163</v>
      </c>
      <c r="H132" s="5">
        <f t="shared" si="17"/>
        <v>2780.4000000000055</v>
      </c>
      <c r="I132" s="5">
        <v>2780.4000000000055</v>
      </c>
      <c r="J132" s="5">
        <v>0</v>
      </c>
      <c r="K132" s="5">
        <v>0</v>
      </c>
      <c r="L132" s="5">
        <v>556.08</v>
      </c>
      <c r="M132" s="5">
        <v>3336.48</v>
      </c>
      <c r="N132" s="5">
        <f t="shared" si="18"/>
        <v>15014.16</v>
      </c>
    </row>
    <row r="133" spans="3:14" ht="12.75" customHeight="1" outlineLevel="2">
      <c r="C133" s="18"/>
      <c r="D133" s="11" t="s">
        <v>17</v>
      </c>
      <c r="E133" s="11" t="s">
        <v>18</v>
      </c>
      <c r="F133" s="4" t="s">
        <v>135</v>
      </c>
      <c r="G133" s="4" t="s">
        <v>33</v>
      </c>
      <c r="H133" s="5">
        <f t="shared" si="17"/>
        <v>458.40000000000026</v>
      </c>
      <c r="I133" s="5">
        <v>458.40000000000026</v>
      </c>
      <c r="J133" s="5">
        <v>0</v>
      </c>
      <c r="K133" s="5">
        <v>0</v>
      </c>
      <c r="L133" s="5">
        <v>0</v>
      </c>
      <c r="M133" s="5">
        <v>458.40000000000026</v>
      </c>
      <c r="N133" s="5">
        <f t="shared" si="18"/>
        <v>2062.800000000001</v>
      </c>
    </row>
    <row r="134" spans="3:14" ht="12.75" customHeight="1" outlineLevel="2">
      <c r="C134" s="18"/>
      <c r="D134" s="11" t="s">
        <v>17</v>
      </c>
      <c r="E134" s="11" t="s">
        <v>18</v>
      </c>
      <c r="F134" s="4" t="s">
        <v>143</v>
      </c>
      <c r="G134" s="4" t="s">
        <v>30</v>
      </c>
      <c r="H134" s="5">
        <f t="shared" si="17"/>
        <v>477.5</v>
      </c>
      <c r="I134" s="5">
        <v>477.5</v>
      </c>
      <c r="J134" s="5">
        <v>0</v>
      </c>
      <c r="K134" s="5">
        <v>0</v>
      </c>
      <c r="L134" s="5">
        <v>95.5</v>
      </c>
      <c r="M134" s="5">
        <v>573</v>
      </c>
      <c r="N134" s="5">
        <f t="shared" si="18"/>
        <v>2578.5</v>
      </c>
    </row>
    <row r="135" spans="3:14" ht="12.75" customHeight="1" outlineLevel="2">
      <c r="C135" s="18"/>
      <c r="D135" s="11" t="s">
        <v>17</v>
      </c>
      <c r="E135" s="11" t="s">
        <v>18</v>
      </c>
      <c r="F135" s="4" t="s">
        <v>241</v>
      </c>
      <c r="G135" s="4" t="s">
        <v>147</v>
      </c>
      <c r="H135" s="5">
        <f t="shared" si="17"/>
        <v>56</v>
      </c>
      <c r="I135" s="5">
        <v>56</v>
      </c>
      <c r="J135" s="5">
        <v>0</v>
      </c>
      <c r="K135" s="5">
        <v>0</v>
      </c>
      <c r="L135" s="5">
        <v>0</v>
      </c>
      <c r="M135" s="5">
        <v>56</v>
      </c>
      <c r="N135" s="5">
        <f t="shared" si="18"/>
        <v>252</v>
      </c>
    </row>
    <row r="136" spans="3:14" ht="12.75" customHeight="1" outlineLevel="2">
      <c r="C136" s="18"/>
      <c r="D136" s="11" t="s">
        <v>17</v>
      </c>
      <c r="E136" s="11" t="s">
        <v>18</v>
      </c>
      <c r="F136" s="4" t="s">
        <v>253</v>
      </c>
      <c r="G136" s="4" t="s">
        <v>33</v>
      </c>
      <c r="H136" s="5">
        <f t="shared" si="17"/>
        <v>330.0000000000001</v>
      </c>
      <c r="I136" s="5">
        <v>330.0000000000001</v>
      </c>
      <c r="J136" s="5">
        <v>0</v>
      </c>
      <c r="K136" s="5">
        <v>0</v>
      </c>
      <c r="L136" s="5">
        <v>0</v>
      </c>
      <c r="M136" s="5">
        <v>330.0000000000001</v>
      </c>
      <c r="N136" s="5">
        <f t="shared" si="18"/>
        <v>1485.0000000000005</v>
      </c>
    </row>
    <row r="137" spans="3:14" ht="12.75" customHeight="1" outlineLevel="2">
      <c r="C137" s="18"/>
      <c r="D137" s="11" t="s">
        <v>17</v>
      </c>
      <c r="E137" s="11" t="s">
        <v>18</v>
      </c>
      <c r="F137" s="4" t="s">
        <v>131</v>
      </c>
      <c r="G137" s="4" t="s">
        <v>30</v>
      </c>
      <c r="H137" s="5">
        <f t="shared" si="17"/>
        <v>768.5</v>
      </c>
      <c r="I137" s="5">
        <v>768.5</v>
      </c>
      <c r="J137" s="5">
        <v>0</v>
      </c>
      <c r="K137" s="5">
        <v>0</v>
      </c>
      <c r="L137" s="5">
        <v>153.7</v>
      </c>
      <c r="M137" s="5">
        <v>922.2</v>
      </c>
      <c r="N137" s="5">
        <f t="shared" si="18"/>
        <v>4149.900000000001</v>
      </c>
    </row>
    <row r="138" spans="3:14" ht="12.75" customHeight="1" outlineLevel="2">
      <c r="C138" s="18"/>
      <c r="D138" s="11" t="s">
        <v>17</v>
      </c>
      <c r="E138" s="11" t="s">
        <v>18</v>
      </c>
      <c r="F138" s="4" t="s">
        <v>145</v>
      </c>
      <c r="G138" s="4" t="s">
        <v>30</v>
      </c>
      <c r="H138" s="5">
        <f t="shared" si="17"/>
        <v>328</v>
      </c>
      <c r="I138" s="5">
        <v>328</v>
      </c>
      <c r="J138" s="5">
        <v>0</v>
      </c>
      <c r="K138" s="5">
        <v>0</v>
      </c>
      <c r="L138" s="5">
        <v>65.6</v>
      </c>
      <c r="M138" s="5">
        <v>393.6</v>
      </c>
      <c r="N138" s="5">
        <f t="shared" si="18"/>
        <v>1771.2</v>
      </c>
    </row>
    <row r="139" spans="3:14" ht="12.75" customHeight="1" outlineLevel="2">
      <c r="C139" s="18"/>
      <c r="D139" s="11" t="s">
        <v>17</v>
      </c>
      <c r="E139" s="11" t="s">
        <v>18</v>
      </c>
      <c r="F139" s="4" t="s">
        <v>142</v>
      </c>
      <c r="G139" s="4" t="s">
        <v>69</v>
      </c>
      <c r="H139" s="5">
        <f t="shared" si="17"/>
        <v>2029.75</v>
      </c>
      <c r="I139" s="5">
        <v>2029.75</v>
      </c>
      <c r="J139" s="5">
        <v>0</v>
      </c>
      <c r="K139" s="5">
        <v>0</v>
      </c>
      <c r="L139" s="5">
        <v>405.95</v>
      </c>
      <c r="M139" s="5">
        <v>2435.7</v>
      </c>
      <c r="N139" s="5">
        <f t="shared" si="18"/>
        <v>10960.65</v>
      </c>
    </row>
    <row r="140" spans="3:14" ht="12.75" customHeight="1" outlineLevel="2">
      <c r="C140" s="18"/>
      <c r="D140" s="11" t="s">
        <v>17</v>
      </c>
      <c r="E140" s="11" t="s">
        <v>18</v>
      </c>
      <c r="F140" s="4" t="s">
        <v>252</v>
      </c>
      <c r="G140" s="4" t="s">
        <v>69</v>
      </c>
      <c r="H140" s="5">
        <f t="shared" si="17"/>
        <v>1335</v>
      </c>
      <c r="I140" s="5">
        <v>1335</v>
      </c>
      <c r="J140" s="5">
        <v>0</v>
      </c>
      <c r="K140" s="5">
        <v>0</v>
      </c>
      <c r="L140" s="5">
        <v>0</v>
      </c>
      <c r="M140" s="5">
        <v>1335</v>
      </c>
      <c r="N140" s="5">
        <f t="shared" si="18"/>
        <v>6007.5</v>
      </c>
    </row>
    <row r="141" spans="3:14" ht="12.75" customHeight="1" outlineLevel="2">
      <c r="C141" s="18"/>
      <c r="D141" s="11" t="s">
        <v>17</v>
      </c>
      <c r="E141" s="11" t="s">
        <v>18</v>
      </c>
      <c r="F141" s="4" t="s">
        <v>170</v>
      </c>
      <c r="G141" s="4" t="s">
        <v>63</v>
      </c>
      <c r="H141" s="5">
        <f t="shared" si="17"/>
        <v>2188</v>
      </c>
      <c r="I141" s="5">
        <v>2188</v>
      </c>
      <c r="J141" s="5">
        <v>0</v>
      </c>
      <c r="K141" s="5">
        <v>0</v>
      </c>
      <c r="L141" s="5">
        <v>437.6</v>
      </c>
      <c r="M141" s="5">
        <v>2625.6</v>
      </c>
      <c r="N141" s="5">
        <f t="shared" si="18"/>
        <v>11815.199999999999</v>
      </c>
    </row>
    <row r="142" spans="3:14" ht="12.75" customHeight="1" outlineLevel="2">
      <c r="C142" s="18"/>
      <c r="D142" s="11" t="s">
        <v>17</v>
      </c>
      <c r="E142" s="11" t="s">
        <v>18</v>
      </c>
      <c r="F142" s="4" t="s">
        <v>202</v>
      </c>
      <c r="G142" s="4" t="s">
        <v>35</v>
      </c>
      <c r="H142" s="5">
        <f t="shared" si="17"/>
        <v>719.2000000000004</v>
      </c>
      <c r="I142" s="5">
        <v>719.2000000000004</v>
      </c>
      <c r="J142" s="5">
        <v>0</v>
      </c>
      <c r="K142" s="5">
        <v>0</v>
      </c>
      <c r="L142" s="5">
        <v>143.84</v>
      </c>
      <c r="M142" s="5">
        <v>863.04</v>
      </c>
      <c r="N142" s="5">
        <f t="shared" si="18"/>
        <v>3883.68</v>
      </c>
    </row>
    <row r="143" spans="3:14" ht="12.75" customHeight="1" outlineLevel="2">
      <c r="C143" s="18"/>
      <c r="D143" s="11" t="s">
        <v>17</v>
      </c>
      <c r="E143" s="11" t="s">
        <v>18</v>
      </c>
      <c r="F143" s="4" t="s">
        <v>124</v>
      </c>
      <c r="G143" s="4" t="s">
        <v>26</v>
      </c>
      <c r="H143" s="5">
        <f t="shared" si="17"/>
        <v>5477.200000000044</v>
      </c>
      <c r="I143" s="5">
        <v>5477.200000000044</v>
      </c>
      <c r="J143" s="5">
        <v>0</v>
      </c>
      <c r="K143" s="5">
        <v>0</v>
      </c>
      <c r="L143" s="5">
        <v>1095.44</v>
      </c>
      <c r="M143" s="5">
        <v>6572.64</v>
      </c>
      <c r="N143" s="5">
        <f t="shared" si="18"/>
        <v>29576.88</v>
      </c>
    </row>
    <row r="144" spans="3:14" ht="12.75" customHeight="1" outlineLevel="2">
      <c r="C144" s="18"/>
      <c r="D144" s="11" t="s">
        <v>17</v>
      </c>
      <c r="E144" s="11" t="s">
        <v>18</v>
      </c>
      <c r="F144" s="4" t="s">
        <v>240</v>
      </c>
      <c r="G144" s="4" t="s">
        <v>33</v>
      </c>
      <c r="H144" s="5">
        <f t="shared" si="17"/>
        <v>328.0000000000001</v>
      </c>
      <c r="I144" s="5">
        <v>328.0000000000001</v>
      </c>
      <c r="J144" s="5">
        <v>0</v>
      </c>
      <c r="K144" s="5">
        <v>0</v>
      </c>
      <c r="L144" s="5">
        <v>0</v>
      </c>
      <c r="M144" s="5">
        <v>328.0000000000001</v>
      </c>
      <c r="N144" s="5">
        <f t="shared" si="18"/>
        <v>1476.0000000000005</v>
      </c>
    </row>
    <row r="145" spans="3:14" ht="12.75" customHeight="1" outlineLevel="2">
      <c r="C145" s="18"/>
      <c r="D145" s="11" t="s">
        <v>17</v>
      </c>
      <c r="E145" s="11" t="s">
        <v>18</v>
      </c>
      <c r="F145" s="4" t="s">
        <v>198</v>
      </c>
      <c r="G145" s="4" t="s">
        <v>35</v>
      </c>
      <c r="H145" s="5">
        <f t="shared" si="17"/>
        <v>1175.2</v>
      </c>
      <c r="I145" s="5">
        <v>1175.2</v>
      </c>
      <c r="J145" s="5">
        <v>0</v>
      </c>
      <c r="K145" s="5">
        <v>0</v>
      </c>
      <c r="L145" s="5">
        <v>235.04</v>
      </c>
      <c r="M145" s="5">
        <v>1410.24</v>
      </c>
      <c r="N145" s="5">
        <f t="shared" si="18"/>
        <v>6346.08</v>
      </c>
    </row>
    <row r="146" spans="3:14" ht="12.75" customHeight="1" outlineLevel="2">
      <c r="C146" s="18"/>
      <c r="D146" s="11" t="s">
        <v>17</v>
      </c>
      <c r="E146" s="11" t="s">
        <v>18</v>
      </c>
      <c r="F146" s="4" t="s">
        <v>175</v>
      </c>
      <c r="G146" s="4" t="s">
        <v>20</v>
      </c>
      <c r="H146" s="5">
        <f t="shared" si="17"/>
        <v>453.5</v>
      </c>
      <c r="I146" s="5">
        <v>453.5</v>
      </c>
      <c r="J146" s="5">
        <v>0</v>
      </c>
      <c r="K146" s="5">
        <v>0</v>
      </c>
      <c r="L146" s="5">
        <v>90.7</v>
      </c>
      <c r="M146" s="5">
        <v>544.2</v>
      </c>
      <c r="N146" s="5">
        <f t="shared" si="18"/>
        <v>2448.9</v>
      </c>
    </row>
    <row r="147" spans="3:14" ht="12.75" customHeight="1" outlineLevel="2">
      <c r="C147" s="18"/>
      <c r="D147" s="11" t="s">
        <v>17</v>
      </c>
      <c r="E147" s="11" t="s">
        <v>18</v>
      </c>
      <c r="F147" s="4" t="s">
        <v>223</v>
      </c>
      <c r="G147" s="4" t="s">
        <v>163</v>
      </c>
      <c r="H147" s="5">
        <f t="shared" si="17"/>
        <v>1657.9999999999961</v>
      </c>
      <c r="I147" s="5">
        <v>1657.9999999999961</v>
      </c>
      <c r="J147" s="5">
        <v>0</v>
      </c>
      <c r="K147" s="5">
        <v>0</v>
      </c>
      <c r="L147" s="5">
        <v>0</v>
      </c>
      <c r="M147" s="5">
        <v>1657.9999999999961</v>
      </c>
      <c r="N147" s="5">
        <f t="shared" si="18"/>
        <v>7460.999999999983</v>
      </c>
    </row>
    <row r="148" spans="3:14" ht="12.75" customHeight="1" outlineLevel="2">
      <c r="C148" s="18"/>
      <c r="D148" s="11" t="s">
        <v>17</v>
      </c>
      <c r="E148" s="11" t="s">
        <v>18</v>
      </c>
      <c r="F148" s="4" t="s">
        <v>141</v>
      </c>
      <c r="G148" s="4" t="s">
        <v>20</v>
      </c>
      <c r="H148" s="5">
        <f t="shared" si="17"/>
        <v>675.5</v>
      </c>
      <c r="I148" s="5">
        <v>675.5</v>
      </c>
      <c r="J148" s="5">
        <v>0</v>
      </c>
      <c r="K148" s="5">
        <v>0</v>
      </c>
      <c r="L148" s="5">
        <v>135.1</v>
      </c>
      <c r="M148" s="5">
        <v>810.6</v>
      </c>
      <c r="N148" s="5">
        <f t="shared" si="18"/>
        <v>3647.7000000000003</v>
      </c>
    </row>
    <row r="149" spans="3:14" ht="12.75" customHeight="1" outlineLevel="2">
      <c r="C149" s="18"/>
      <c r="D149" s="11" t="s">
        <v>17</v>
      </c>
      <c r="E149" s="11" t="s">
        <v>18</v>
      </c>
      <c r="F149" s="4" t="s">
        <v>167</v>
      </c>
      <c r="G149" s="4" t="s">
        <v>30</v>
      </c>
      <c r="H149" s="5">
        <f t="shared" si="17"/>
        <v>1041</v>
      </c>
      <c r="I149" s="5">
        <v>1041</v>
      </c>
      <c r="J149" s="5">
        <v>0</v>
      </c>
      <c r="K149" s="5">
        <v>0</v>
      </c>
      <c r="L149" s="5">
        <v>208.2</v>
      </c>
      <c r="M149" s="5">
        <v>1249.2</v>
      </c>
      <c r="N149" s="5">
        <f t="shared" si="18"/>
        <v>5621.400000000001</v>
      </c>
    </row>
    <row r="150" spans="3:14" ht="12.75" customHeight="1" outlineLevel="2">
      <c r="C150" s="18"/>
      <c r="D150" s="11" t="s">
        <v>17</v>
      </c>
      <c r="E150" s="11" t="s">
        <v>18</v>
      </c>
      <c r="F150" s="4" t="s">
        <v>161</v>
      </c>
      <c r="G150" s="4" t="s">
        <v>33</v>
      </c>
      <c r="H150" s="5">
        <f t="shared" si="17"/>
        <v>481.60000000000025</v>
      </c>
      <c r="I150" s="5">
        <v>481.60000000000025</v>
      </c>
      <c r="J150" s="5">
        <v>0</v>
      </c>
      <c r="K150" s="5">
        <v>0</v>
      </c>
      <c r="L150" s="5">
        <v>96.32</v>
      </c>
      <c r="M150" s="5">
        <v>577.92</v>
      </c>
      <c r="N150" s="5">
        <f t="shared" si="18"/>
        <v>2600.64</v>
      </c>
    </row>
    <row r="151" spans="3:14" ht="12.75" customHeight="1" outlineLevel="2">
      <c r="C151" s="18"/>
      <c r="D151" s="11" t="s">
        <v>17</v>
      </c>
      <c r="E151" s="11" t="s">
        <v>18</v>
      </c>
      <c r="F151" s="4" t="s">
        <v>183</v>
      </c>
      <c r="G151" s="4" t="s">
        <v>109</v>
      </c>
      <c r="H151" s="5">
        <f t="shared" si="17"/>
        <v>3092.800000000003</v>
      </c>
      <c r="I151" s="5">
        <v>3092.800000000003</v>
      </c>
      <c r="J151" s="5">
        <v>0</v>
      </c>
      <c r="K151" s="5">
        <v>0</v>
      </c>
      <c r="L151" s="5">
        <v>0</v>
      </c>
      <c r="M151" s="5">
        <v>3092.800000000003</v>
      </c>
      <c r="N151" s="5">
        <f t="shared" si="18"/>
        <v>13917.600000000013</v>
      </c>
    </row>
    <row r="152" spans="3:14" ht="12.75" customHeight="1" outlineLevel="2">
      <c r="C152" s="18"/>
      <c r="D152" s="11" t="s">
        <v>17</v>
      </c>
      <c r="E152" s="11" t="s">
        <v>18</v>
      </c>
      <c r="F152" s="4" t="s">
        <v>248</v>
      </c>
      <c r="G152" s="4" t="s">
        <v>20</v>
      </c>
      <c r="H152" s="5">
        <f aca="true" t="shared" si="19" ref="H152:H183">I152+J152</f>
        <v>621.5</v>
      </c>
      <c r="I152" s="5">
        <v>621.5</v>
      </c>
      <c r="J152" s="5">
        <v>0</v>
      </c>
      <c r="K152" s="5">
        <v>0</v>
      </c>
      <c r="L152" s="5">
        <v>124.3</v>
      </c>
      <c r="M152" s="5">
        <v>745.8</v>
      </c>
      <c r="N152" s="5">
        <f aca="true" t="shared" si="20" ref="N152:N183">M152*4.5</f>
        <v>3356.1</v>
      </c>
    </row>
    <row r="153" spans="3:14" ht="12.75" customHeight="1" outlineLevel="2">
      <c r="C153" s="18"/>
      <c r="D153" s="11" t="s">
        <v>17</v>
      </c>
      <c r="E153" s="11" t="s">
        <v>18</v>
      </c>
      <c r="F153" s="4" t="s">
        <v>144</v>
      </c>
      <c r="G153" s="4" t="s">
        <v>75</v>
      </c>
      <c r="H153" s="5">
        <f t="shared" si="19"/>
        <v>2582.6000000000026</v>
      </c>
      <c r="I153" s="5">
        <v>2582.6000000000026</v>
      </c>
      <c r="J153" s="5">
        <v>0</v>
      </c>
      <c r="K153" s="5">
        <v>0</v>
      </c>
      <c r="L153" s="5">
        <v>516.52</v>
      </c>
      <c r="M153" s="5">
        <v>3099.12</v>
      </c>
      <c r="N153" s="5">
        <f t="shared" si="20"/>
        <v>13946.039999999999</v>
      </c>
    </row>
    <row r="154" spans="3:14" ht="12.75" customHeight="1" outlineLevel="2">
      <c r="C154" s="18"/>
      <c r="D154" s="11" t="s">
        <v>17</v>
      </c>
      <c r="E154" s="11" t="s">
        <v>18</v>
      </c>
      <c r="F154" s="4" t="s">
        <v>238</v>
      </c>
      <c r="G154" s="4" t="s">
        <v>239</v>
      </c>
      <c r="H154" s="5">
        <f t="shared" si="19"/>
        <v>1351.8000000000002</v>
      </c>
      <c r="I154" s="5">
        <v>1351.8000000000002</v>
      </c>
      <c r="J154" s="5">
        <v>0</v>
      </c>
      <c r="K154" s="5">
        <v>0</v>
      </c>
      <c r="L154" s="5">
        <v>0</v>
      </c>
      <c r="M154" s="5">
        <v>1351.8000000000002</v>
      </c>
      <c r="N154" s="5">
        <f t="shared" si="20"/>
        <v>6083.1</v>
      </c>
    </row>
    <row r="155" spans="3:14" ht="12.75" customHeight="1" outlineLevel="2">
      <c r="C155" s="18"/>
      <c r="D155" s="11" t="s">
        <v>17</v>
      </c>
      <c r="E155" s="11" t="s">
        <v>18</v>
      </c>
      <c r="F155" s="4" t="s">
        <v>166</v>
      </c>
      <c r="G155" s="4" t="s">
        <v>63</v>
      </c>
      <c r="H155" s="5">
        <f t="shared" si="19"/>
        <v>1360</v>
      </c>
      <c r="I155" s="5">
        <v>1360</v>
      </c>
      <c r="J155" s="5">
        <v>0</v>
      </c>
      <c r="K155" s="5">
        <v>0</v>
      </c>
      <c r="L155" s="5">
        <v>272</v>
      </c>
      <c r="M155" s="5">
        <v>1632</v>
      </c>
      <c r="N155" s="5">
        <f t="shared" si="20"/>
        <v>7344</v>
      </c>
    </row>
    <row r="156" spans="3:14" ht="12.75" customHeight="1" outlineLevel="2">
      <c r="C156" s="18"/>
      <c r="D156" s="11" t="s">
        <v>17</v>
      </c>
      <c r="E156" s="11" t="s">
        <v>18</v>
      </c>
      <c r="F156" s="4" t="s">
        <v>226</v>
      </c>
      <c r="G156" s="4" t="s">
        <v>26</v>
      </c>
      <c r="H156" s="5">
        <f t="shared" si="19"/>
        <v>4029.400000000023</v>
      </c>
      <c r="I156" s="5">
        <v>4029.400000000023</v>
      </c>
      <c r="J156" s="5">
        <v>0</v>
      </c>
      <c r="K156" s="5">
        <v>0</v>
      </c>
      <c r="L156" s="5">
        <v>0</v>
      </c>
      <c r="M156" s="5">
        <v>4029.400000000023</v>
      </c>
      <c r="N156" s="5">
        <f t="shared" si="20"/>
        <v>18132.3000000001</v>
      </c>
    </row>
    <row r="157" spans="3:14" ht="12.75" customHeight="1" outlineLevel="2">
      <c r="C157" s="18"/>
      <c r="D157" s="11" t="s">
        <v>17</v>
      </c>
      <c r="E157" s="11" t="s">
        <v>18</v>
      </c>
      <c r="F157" s="4" t="s">
        <v>191</v>
      </c>
      <c r="G157" s="4" t="s">
        <v>35</v>
      </c>
      <c r="H157" s="5">
        <f t="shared" si="19"/>
        <v>1347.9999999999993</v>
      </c>
      <c r="I157" s="5">
        <v>1347.9999999999993</v>
      </c>
      <c r="J157" s="5">
        <v>0</v>
      </c>
      <c r="K157" s="5">
        <v>0</v>
      </c>
      <c r="L157" s="5">
        <v>269.6</v>
      </c>
      <c r="M157" s="5">
        <v>1617.6</v>
      </c>
      <c r="N157" s="5">
        <f t="shared" si="20"/>
        <v>7279.2</v>
      </c>
    </row>
    <row r="158" spans="3:14" ht="12.75" customHeight="1" outlineLevel="2">
      <c r="C158" s="18"/>
      <c r="D158" s="11" t="s">
        <v>17</v>
      </c>
      <c r="E158" s="11" t="s">
        <v>18</v>
      </c>
      <c r="F158" s="4" t="s">
        <v>171</v>
      </c>
      <c r="G158" s="4" t="s">
        <v>23</v>
      </c>
      <c r="H158" s="5">
        <f t="shared" si="19"/>
        <v>896.7999999999992</v>
      </c>
      <c r="I158" s="5">
        <v>896.7999999999992</v>
      </c>
      <c r="J158" s="5">
        <v>0</v>
      </c>
      <c r="K158" s="5">
        <v>0</v>
      </c>
      <c r="L158" s="5">
        <v>179.36</v>
      </c>
      <c r="M158" s="5">
        <v>1076.16</v>
      </c>
      <c r="N158" s="5">
        <f t="shared" si="20"/>
        <v>4842.72</v>
      </c>
    </row>
    <row r="159" spans="3:14" ht="12.75" customHeight="1" outlineLevel="2">
      <c r="C159" s="18"/>
      <c r="D159" s="11" t="s">
        <v>17</v>
      </c>
      <c r="E159" s="11" t="s">
        <v>18</v>
      </c>
      <c r="F159" s="4" t="s">
        <v>174</v>
      </c>
      <c r="G159" s="4" t="s">
        <v>38</v>
      </c>
      <c r="H159" s="5">
        <f t="shared" si="19"/>
        <v>59.400000000000006</v>
      </c>
      <c r="I159" s="5">
        <v>59.400000000000006</v>
      </c>
      <c r="J159" s="5">
        <v>0</v>
      </c>
      <c r="K159" s="5">
        <v>0</v>
      </c>
      <c r="L159" s="5">
        <v>11.88</v>
      </c>
      <c r="M159" s="5">
        <v>71.28</v>
      </c>
      <c r="N159" s="5">
        <f t="shared" si="20"/>
        <v>320.76</v>
      </c>
    </row>
    <row r="160" spans="3:14" ht="12.75" customHeight="1" outlineLevel="2">
      <c r="C160" s="18"/>
      <c r="D160" s="11" t="s">
        <v>17</v>
      </c>
      <c r="E160" s="11" t="s">
        <v>18</v>
      </c>
      <c r="F160" s="4" t="s">
        <v>186</v>
      </c>
      <c r="G160" s="4" t="s">
        <v>30</v>
      </c>
      <c r="H160" s="5">
        <f t="shared" si="19"/>
        <v>687</v>
      </c>
      <c r="I160" s="5">
        <v>687</v>
      </c>
      <c r="J160" s="5">
        <v>0</v>
      </c>
      <c r="K160" s="5">
        <v>0</v>
      </c>
      <c r="L160" s="5">
        <v>137.4</v>
      </c>
      <c r="M160" s="5">
        <v>824.4</v>
      </c>
      <c r="N160" s="5">
        <f t="shared" si="20"/>
        <v>3709.7999999999997</v>
      </c>
    </row>
    <row r="161" spans="3:14" ht="12.75" customHeight="1" outlineLevel="2">
      <c r="C161" s="18"/>
      <c r="D161" s="11" t="s">
        <v>17</v>
      </c>
      <c r="E161" s="11" t="s">
        <v>18</v>
      </c>
      <c r="F161" s="4" t="s">
        <v>160</v>
      </c>
      <c r="G161" s="4" t="s">
        <v>33</v>
      </c>
      <c r="H161" s="5">
        <f t="shared" si="19"/>
        <v>316.0000000000001</v>
      </c>
      <c r="I161" s="5">
        <v>316.0000000000001</v>
      </c>
      <c r="J161" s="5">
        <v>0</v>
      </c>
      <c r="K161" s="5">
        <v>0</v>
      </c>
      <c r="L161" s="5">
        <v>63.2</v>
      </c>
      <c r="M161" s="5">
        <v>379.2</v>
      </c>
      <c r="N161" s="5">
        <f t="shared" si="20"/>
        <v>1706.3999999999999</v>
      </c>
    </row>
    <row r="162" spans="3:14" ht="12.75" customHeight="1" outlineLevel="2">
      <c r="C162" s="18"/>
      <c r="D162" s="11" t="s">
        <v>17</v>
      </c>
      <c r="E162" s="11" t="s">
        <v>18</v>
      </c>
      <c r="F162" s="4" t="s">
        <v>192</v>
      </c>
      <c r="G162" s="4" t="s">
        <v>193</v>
      </c>
      <c r="H162" s="5">
        <f t="shared" si="19"/>
        <v>3889.0000000000055</v>
      </c>
      <c r="I162" s="5">
        <v>3889.0000000000055</v>
      </c>
      <c r="J162" s="5">
        <v>0</v>
      </c>
      <c r="K162" s="5">
        <v>0</v>
      </c>
      <c r="L162" s="5">
        <v>0</v>
      </c>
      <c r="M162" s="5">
        <v>3889.0000000000055</v>
      </c>
      <c r="N162" s="5">
        <f t="shared" si="20"/>
        <v>17500.500000000025</v>
      </c>
    </row>
    <row r="163" spans="3:14" ht="12.75" customHeight="1" outlineLevel="2">
      <c r="C163" s="18"/>
      <c r="D163" s="11" t="s">
        <v>17</v>
      </c>
      <c r="E163" s="11" t="s">
        <v>18</v>
      </c>
      <c r="F163" s="4" t="s">
        <v>159</v>
      </c>
      <c r="G163" s="4" t="s">
        <v>35</v>
      </c>
      <c r="H163" s="5">
        <f t="shared" si="19"/>
        <v>1263.5999999999997</v>
      </c>
      <c r="I163" s="5">
        <v>1263.5999999999997</v>
      </c>
      <c r="J163" s="5">
        <v>0</v>
      </c>
      <c r="K163" s="5">
        <v>0</v>
      </c>
      <c r="L163" s="5">
        <v>252.72</v>
      </c>
      <c r="M163" s="5">
        <v>1516.32</v>
      </c>
      <c r="N163" s="5">
        <f t="shared" si="20"/>
        <v>6823.44</v>
      </c>
    </row>
    <row r="164" spans="3:14" ht="12.75" customHeight="1" outlineLevel="2">
      <c r="C164" s="18"/>
      <c r="D164" s="11" t="s">
        <v>17</v>
      </c>
      <c r="E164" s="11" t="s">
        <v>18</v>
      </c>
      <c r="F164" s="4" t="s">
        <v>130</v>
      </c>
      <c r="G164" s="4" t="s">
        <v>30</v>
      </c>
      <c r="H164" s="5">
        <f t="shared" si="19"/>
        <v>193</v>
      </c>
      <c r="I164" s="5">
        <v>193</v>
      </c>
      <c r="J164" s="5">
        <v>0</v>
      </c>
      <c r="K164" s="5">
        <v>0</v>
      </c>
      <c r="L164" s="5">
        <v>38.6</v>
      </c>
      <c r="M164" s="5">
        <v>231.6</v>
      </c>
      <c r="N164" s="5">
        <f t="shared" si="20"/>
        <v>1042.2</v>
      </c>
    </row>
    <row r="165" spans="3:14" ht="12.75" customHeight="1" outlineLevel="2">
      <c r="C165" s="18"/>
      <c r="D165" s="11" t="s">
        <v>17</v>
      </c>
      <c r="E165" s="11" t="s">
        <v>18</v>
      </c>
      <c r="F165" s="4" t="s">
        <v>244</v>
      </c>
      <c r="G165" s="4" t="s">
        <v>23</v>
      </c>
      <c r="H165" s="5">
        <f t="shared" si="19"/>
        <v>951.9999999999991</v>
      </c>
      <c r="I165" s="5">
        <v>951.9999999999991</v>
      </c>
      <c r="J165" s="5">
        <v>0</v>
      </c>
      <c r="K165" s="5">
        <v>0</v>
      </c>
      <c r="L165" s="5">
        <v>190.4</v>
      </c>
      <c r="M165" s="5">
        <v>1142.4</v>
      </c>
      <c r="N165" s="5">
        <f t="shared" si="20"/>
        <v>5140.8</v>
      </c>
    </row>
    <row r="166" spans="3:14" ht="12.75" customHeight="1" outlineLevel="2">
      <c r="C166" s="18"/>
      <c r="D166" s="11" t="s">
        <v>17</v>
      </c>
      <c r="E166" s="11" t="s">
        <v>18</v>
      </c>
      <c r="F166" s="4" t="s">
        <v>128</v>
      </c>
      <c r="G166" s="4" t="s">
        <v>41</v>
      </c>
      <c r="H166" s="5">
        <f t="shared" si="19"/>
        <v>957.6000000000001</v>
      </c>
      <c r="I166" s="5">
        <v>957.6000000000001</v>
      </c>
      <c r="J166" s="5">
        <v>0</v>
      </c>
      <c r="K166" s="5">
        <v>0</v>
      </c>
      <c r="L166" s="5">
        <v>191.52</v>
      </c>
      <c r="M166" s="5">
        <v>1149.12</v>
      </c>
      <c r="N166" s="5">
        <f t="shared" si="20"/>
        <v>5171.039999999999</v>
      </c>
    </row>
    <row r="167" spans="3:14" ht="12.75" customHeight="1" outlineLevel="2">
      <c r="C167" s="18"/>
      <c r="D167" s="11" t="s">
        <v>17</v>
      </c>
      <c r="E167" s="11" t="s">
        <v>18</v>
      </c>
      <c r="F167" s="4" t="s">
        <v>168</v>
      </c>
      <c r="G167" s="4" t="s">
        <v>35</v>
      </c>
      <c r="H167" s="5">
        <f t="shared" si="19"/>
        <v>491.2000000000002</v>
      </c>
      <c r="I167" s="5">
        <v>491.2000000000002</v>
      </c>
      <c r="J167" s="5">
        <v>0</v>
      </c>
      <c r="K167" s="5">
        <v>0</v>
      </c>
      <c r="L167" s="5">
        <v>98.24</v>
      </c>
      <c r="M167" s="5">
        <v>589.44</v>
      </c>
      <c r="N167" s="5">
        <f t="shared" si="20"/>
        <v>2652.4800000000005</v>
      </c>
    </row>
    <row r="168" spans="3:14" ht="12.75" customHeight="1" outlineLevel="2">
      <c r="C168" s="18"/>
      <c r="D168" s="11" t="s">
        <v>17</v>
      </c>
      <c r="E168" s="11" t="s">
        <v>18</v>
      </c>
      <c r="F168" s="4" t="s">
        <v>132</v>
      </c>
      <c r="G168" s="4" t="s">
        <v>20</v>
      </c>
      <c r="H168" s="5">
        <f t="shared" si="19"/>
        <v>382</v>
      </c>
      <c r="I168" s="5">
        <v>382</v>
      </c>
      <c r="J168" s="5">
        <v>0</v>
      </c>
      <c r="K168" s="5">
        <v>0</v>
      </c>
      <c r="L168" s="5">
        <v>76.4</v>
      </c>
      <c r="M168" s="5">
        <v>458.4</v>
      </c>
      <c r="N168" s="5">
        <f t="shared" si="20"/>
        <v>2062.7999999999997</v>
      </c>
    </row>
    <row r="169" spans="3:14" ht="12.75" customHeight="1" outlineLevel="2">
      <c r="C169" s="18"/>
      <c r="D169" s="11" t="s">
        <v>17</v>
      </c>
      <c r="E169" s="11" t="s">
        <v>18</v>
      </c>
      <c r="F169" s="4" t="s">
        <v>179</v>
      </c>
      <c r="G169" s="4" t="s">
        <v>180</v>
      </c>
      <c r="H169" s="5">
        <f t="shared" si="19"/>
        <v>1232</v>
      </c>
      <c r="I169" s="5">
        <v>1232</v>
      </c>
      <c r="J169" s="5">
        <v>0</v>
      </c>
      <c r="K169" s="5">
        <v>0</v>
      </c>
      <c r="L169" s="5">
        <v>0</v>
      </c>
      <c r="M169" s="5">
        <v>1232</v>
      </c>
      <c r="N169" s="5">
        <f t="shared" si="20"/>
        <v>5544</v>
      </c>
    </row>
    <row r="170" spans="3:14" ht="12.75" customHeight="1" outlineLevel="2">
      <c r="C170" s="18"/>
      <c r="D170" s="11" t="s">
        <v>17</v>
      </c>
      <c r="E170" s="11" t="s">
        <v>18</v>
      </c>
      <c r="F170" s="4" t="s">
        <v>178</v>
      </c>
      <c r="G170" s="4" t="s">
        <v>75</v>
      </c>
      <c r="H170" s="5">
        <f t="shared" si="19"/>
        <v>4316.0000000000255</v>
      </c>
      <c r="I170" s="5">
        <v>4316.0000000000255</v>
      </c>
      <c r="J170" s="5">
        <v>0</v>
      </c>
      <c r="K170" s="5">
        <v>0</v>
      </c>
      <c r="L170" s="5">
        <v>0</v>
      </c>
      <c r="M170" s="5">
        <v>4316.0000000000255</v>
      </c>
      <c r="N170" s="5">
        <f t="shared" si="20"/>
        <v>19422.000000000116</v>
      </c>
    </row>
    <row r="171" spans="3:14" ht="12.75" customHeight="1" outlineLevel="2">
      <c r="C171" s="18"/>
      <c r="D171" s="11" t="s">
        <v>17</v>
      </c>
      <c r="E171" s="11" t="s">
        <v>18</v>
      </c>
      <c r="F171" s="4" t="s">
        <v>190</v>
      </c>
      <c r="G171" s="4" t="s">
        <v>20</v>
      </c>
      <c r="H171" s="5">
        <f t="shared" si="19"/>
        <v>611</v>
      </c>
      <c r="I171" s="5">
        <v>611</v>
      </c>
      <c r="J171" s="5">
        <v>0</v>
      </c>
      <c r="K171" s="5">
        <v>0</v>
      </c>
      <c r="L171" s="5">
        <v>122.2</v>
      </c>
      <c r="M171" s="5">
        <v>733.2</v>
      </c>
      <c r="N171" s="5">
        <f t="shared" si="20"/>
        <v>3299.4</v>
      </c>
    </row>
    <row r="172" spans="3:14" ht="12.75" customHeight="1" outlineLevel="2">
      <c r="C172" s="18"/>
      <c r="D172" s="11" t="s">
        <v>17</v>
      </c>
      <c r="E172" s="11" t="s">
        <v>18</v>
      </c>
      <c r="F172" s="4" t="s">
        <v>177</v>
      </c>
      <c r="G172" s="4" t="s">
        <v>20</v>
      </c>
      <c r="H172" s="5">
        <f t="shared" si="19"/>
        <v>369</v>
      </c>
      <c r="I172" s="5">
        <v>369</v>
      </c>
      <c r="J172" s="5">
        <v>0</v>
      </c>
      <c r="K172" s="5">
        <v>0</v>
      </c>
      <c r="L172" s="5">
        <v>73.8</v>
      </c>
      <c r="M172" s="5">
        <v>442.8</v>
      </c>
      <c r="N172" s="5">
        <f t="shared" si="20"/>
        <v>1992.6000000000001</v>
      </c>
    </row>
    <row r="173" spans="3:14" ht="12.75" customHeight="1" outlineLevel="2">
      <c r="C173" s="19"/>
      <c r="D173" s="11" t="s">
        <v>17</v>
      </c>
      <c r="E173" s="11" t="s">
        <v>18</v>
      </c>
      <c r="F173" s="4" t="s">
        <v>149</v>
      </c>
      <c r="G173" s="4" t="s">
        <v>30</v>
      </c>
      <c r="H173" s="5">
        <f t="shared" si="19"/>
        <v>645</v>
      </c>
      <c r="I173" s="5">
        <v>645</v>
      </c>
      <c r="J173" s="5">
        <v>0</v>
      </c>
      <c r="K173" s="5">
        <v>0</v>
      </c>
      <c r="L173" s="5">
        <v>129</v>
      </c>
      <c r="M173" s="5">
        <v>774</v>
      </c>
      <c r="N173" s="5">
        <f t="shared" si="20"/>
        <v>3483</v>
      </c>
    </row>
    <row r="174" spans="3:14" ht="12.75" customHeight="1" outlineLevel="1">
      <c r="C174" s="12" t="s">
        <v>266</v>
      </c>
      <c r="D174" s="13"/>
      <c r="E174" s="14"/>
      <c r="F174" s="9"/>
      <c r="G174" s="7"/>
      <c r="H174" s="8">
        <f aca="true" t="shared" si="21" ref="H174:N174">SUBTOTAL(9,H56:H173)</f>
        <v>159011.10000000024</v>
      </c>
      <c r="I174" s="8">
        <f t="shared" si="21"/>
        <v>159011.10000000024</v>
      </c>
      <c r="J174" s="8">
        <f t="shared" si="21"/>
        <v>0</v>
      </c>
      <c r="K174" s="8">
        <f t="shared" si="21"/>
        <v>0</v>
      </c>
      <c r="L174" s="8">
        <f t="shared" si="21"/>
        <v>19197.17000000001</v>
      </c>
      <c r="M174" s="8">
        <f t="shared" si="21"/>
        <v>178208.27000000008</v>
      </c>
      <c r="N174" s="8">
        <f t="shared" si="21"/>
        <v>801937.2150000003</v>
      </c>
    </row>
    <row r="175" spans="3:14" ht="12.75" customHeight="1" outlineLevel="2">
      <c r="C175" s="17" t="s">
        <v>16</v>
      </c>
      <c r="D175" s="11" t="s">
        <v>17</v>
      </c>
      <c r="E175" s="11" t="s">
        <v>18</v>
      </c>
      <c r="F175" s="4" t="s">
        <v>31</v>
      </c>
      <c r="G175" s="4" t="s">
        <v>20</v>
      </c>
      <c r="H175" s="5">
        <f aca="true" t="shared" si="22" ref="H175:H213">I175+J175</f>
        <v>1078.5</v>
      </c>
      <c r="I175" s="5">
        <v>1078.5</v>
      </c>
      <c r="J175" s="5">
        <v>0</v>
      </c>
      <c r="K175" s="5">
        <v>0</v>
      </c>
      <c r="L175" s="5">
        <v>215.7</v>
      </c>
      <c r="M175" s="5">
        <v>1294.2</v>
      </c>
      <c r="N175" s="5">
        <f aca="true" t="shared" si="23" ref="N175:N213">M175*4.5</f>
        <v>5823.900000000001</v>
      </c>
    </row>
    <row r="176" spans="3:14" ht="12.75" customHeight="1" outlineLevel="2">
      <c r="C176" s="18"/>
      <c r="D176" s="11" t="s">
        <v>17</v>
      </c>
      <c r="E176" s="11" t="s">
        <v>18</v>
      </c>
      <c r="F176" s="4" t="s">
        <v>25</v>
      </c>
      <c r="G176" s="4" t="s">
        <v>26</v>
      </c>
      <c r="H176" s="5">
        <f t="shared" si="22"/>
        <v>5470.000000000045</v>
      </c>
      <c r="I176" s="5">
        <v>5470.000000000045</v>
      </c>
      <c r="J176" s="5">
        <v>0</v>
      </c>
      <c r="K176" s="5">
        <v>0</v>
      </c>
      <c r="L176" s="5">
        <v>1094</v>
      </c>
      <c r="M176" s="5">
        <v>6564</v>
      </c>
      <c r="N176" s="5">
        <f t="shared" si="23"/>
        <v>29538</v>
      </c>
    </row>
    <row r="177" spans="3:14" ht="12.75" customHeight="1" outlineLevel="2">
      <c r="C177" s="18"/>
      <c r="D177" s="11" t="s">
        <v>17</v>
      </c>
      <c r="E177" s="11" t="s">
        <v>18</v>
      </c>
      <c r="F177" s="4" t="s">
        <v>39</v>
      </c>
      <c r="G177" s="4" t="s">
        <v>28</v>
      </c>
      <c r="H177" s="5">
        <f t="shared" si="22"/>
        <v>2046.599999999999</v>
      </c>
      <c r="I177" s="5">
        <v>2046.599999999999</v>
      </c>
      <c r="J177" s="5">
        <v>0</v>
      </c>
      <c r="K177" s="5">
        <v>0</v>
      </c>
      <c r="L177" s="5">
        <v>409.32</v>
      </c>
      <c r="M177" s="5">
        <v>2455.92</v>
      </c>
      <c r="N177" s="5">
        <f t="shared" si="23"/>
        <v>11051.64</v>
      </c>
    </row>
    <row r="178" spans="3:14" ht="12.75" customHeight="1" outlineLevel="2">
      <c r="C178" s="18"/>
      <c r="D178" s="11" t="s">
        <v>17</v>
      </c>
      <c r="E178" s="11" t="s">
        <v>18</v>
      </c>
      <c r="F178" s="4" t="s">
        <v>47</v>
      </c>
      <c r="G178" s="4" t="s">
        <v>48</v>
      </c>
      <c r="H178" s="5">
        <f t="shared" si="22"/>
        <v>5606.000000000026</v>
      </c>
      <c r="I178" s="5">
        <v>5606.000000000026</v>
      </c>
      <c r="J178" s="5">
        <v>0</v>
      </c>
      <c r="K178" s="5">
        <v>0</v>
      </c>
      <c r="L178" s="5">
        <v>1121.2</v>
      </c>
      <c r="M178" s="5">
        <v>6727.2</v>
      </c>
      <c r="N178" s="5">
        <f t="shared" si="23"/>
        <v>30272.399999999998</v>
      </c>
    </row>
    <row r="179" spans="3:14" ht="12.75" customHeight="1" outlineLevel="2">
      <c r="C179" s="18"/>
      <c r="D179" s="11" t="s">
        <v>17</v>
      </c>
      <c r="E179" s="11" t="s">
        <v>18</v>
      </c>
      <c r="F179" s="4" t="s">
        <v>51</v>
      </c>
      <c r="G179" s="4" t="s">
        <v>30</v>
      </c>
      <c r="H179" s="5">
        <f t="shared" si="22"/>
        <v>655.5</v>
      </c>
      <c r="I179" s="5">
        <v>655.5</v>
      </c>
      <c r="J179" s="5">
        <v>0</v>
      </c>
      <c r="K179" s="5">
        <v>0</v>
      </c>
      <c r="L179" s="5">
        <v>0</v>
      </c>
      <c r="M179" s="5">
        <v>655.5</v>
      </c>
      <c r="N179" s="5">
        <f t="shared" si="23"/>
        <v>2949.75</v>
      </c>
    </row>
    <row r="180" spans="3:14" ht="12.75" customHeight="1" outlineLevel="2">
      <c r="C180" s="18"/>
      <c r="D180" s="11" t="s">
        <v>17</v>
      </c>
      <c r="E180" s="11" t="s">
        <v>18</v>
      </c>
      <c r="F180" s="4" t="s">
        <v>74</v>
      </c>
      <c r="G180" s="4" t="s">
        <v>75</v>
      </c>
      <c r="H180" s="5">
        <f t="shared" si="22"/>
        <v>5010.800000000036</v>
      </c>
      <c r="I180" s="5">
        <v>5010.800000000036</v>
      </c>
      <c r="J180" s="5">
        <v>0</v>
      </c>
      <c r="K180" s="5">
        <v>0</v>
      </c>
      <c r="L180" s="5">
        <v>0</v>
      </c>
      <c r="M180" s="5">
        <v>5010.800000000036</v>
      </c>
      <c r="N180" s="5">
        <f t="shared" si="23"/>
        <v>22548.60000000016</v>
      </c>
    </row>
    <row r="181" spans="3:14" ht="12.75" customHeight="1" outlineLevel="2">
      <c r="C181" s="18"/>
      <c r="D181" s="11" t="s">
        <v>17</v>
      </c>
      <c r="E181" s="11" t="s">
        <v>18</v>
      </c>
      <c r="F181" s="4" t="s">
        <v>71</v>
      </c>
      <c r="G181" s="4" t="s">
        <v>33</v>
      </c>
      <c r="H181" s="5">
        <f t="shared" si="22"/>
        <v>242.00000000000006</v>
      </c>
      <c r="I181" s="5">
        <v>242.00000000000006</v>
      </c>
      <c r="J181" s="5">
        <v>0</v>
      </c>
      <c r="K181" s="5">
        <v>0</v>
      </c>
      <c r="L181" s="5">
        <v>0</v>
      </c>
      <c r="M181" s="5">
        <v>242.00000000000006</v>
      </c>
      <c r="N181" s="5">
        <f t="shared" si="23"/>
        <v>1089.0000000000002</v>
      </c>
    </row>
    <row r="182" spans="3:14" ht="12.75" customHeight="1" outlineLevel="2">
      <c r="C182" s="18"/>
      <c r="D182" s="11" t="s">
        <v>17</v>
      </c>
      <c r="E182" s="11" t="s">
        <v>18</v>
      </c>
      <c r="F182" s="4" t="s">
        <v>54</v>
      </c>
      <c r="G182" s="4" t="s">
        <v>33</v>
      </c>
      <c r="H182" s="5">
        <f t="shared" si="22"/>
        <v>957.1999999999988</v>
      </c>
      <c r="I182" s="5">
        <v>957.1999999999988</v>
      </c>
      <c r="J182" s="5">
        <v>0</v>
      </c>
      <c r="K182" s="5">
        <v>0</v>
      </c>
      <c r="L182" s="5">
        <v>0</v>
      </c>
      <c r="M182" s="5">
        <v>957.1999999999988</v>
      </c>
      <c r="N182" s="5">
        <f t="shared" si="23"/>
        <v>4307.399999999994</v>
      </c>
    </row>
    <row r="183" spans="3:14" ht="12.75" customHeight="1" outlineLevel="2">
      <c r="C183" s="18"/>
      <c r="D183" s="11" t="s">
        <v>17</v>
      </c>
      <c r="E183" s="11" t="s">
        <v>18</v>
      </c>
      <c r="F183" s="4" t="s">
        <v>62</v>
      </c>
      <c r="G183" s="4" t="s">
        <v>63</v>
      </c>
      <c r="H183" s="5">
        <f t="shared" si="22"/>
        <v>3549</v>
      </c>
      <c r="I183" s="5">
        <v>3549</v>
      </c>
      <c r="J183" s="5">
        <v>0</v>
      </c>
      <c r="K183" s="5">
        <v>0</v>
      </c>
      <c r="L183" s="5">
        <v>0</v>
      </c>
      <c r="M183" s="5">
        <v>3549</v>
      </c>
      <c r="N183" s="5">
        <f t="shared" si="23"/>
        <v>15970.5</v>
      </c>
    </row>
    <row r="184" spans="3:14" ht="12.75" customHeight="1" outlineLevel="2">
      <c r="C184" s="18"/>
      <c r="D184" s="11" t="s">
        <v>17</v>
      </c>
      <c r="E184" s="11" t="s">
        <v>18</v>
      </c>
      <c r="F184" s="4" t="s">
        <v>49</v>
      </c>
      <c r="G184" s="4" t="s">
        <v>20</v>
      </c>
      <c r="H184" s="5">
        <f t="shared" si="22"/>
        <v>1278</v>
      </c>
      <c r="I184" s="5">
        <v>1278</v>
      </c>
      <c r="J184" s="5">
        <v>0</v>
      </c>
      <c r="K184" s="5">
        <v>0</v>
      </c>
      <c r="L184" s="5">
        <v>0</v>
      </c>
      <c r="M184" s="5">
        <v>1278</v>
      </c>
      <c r="N184" s="5">
        <f t="shared" si="23"/>
        <v>5751</v>
      </c>
    </row>
    <row r="185" spans="3:14" ht="12.75" customHeight="1" outlineLevel="2">
      <c r="C185" s="18"/>
      <c r="D185" s="11" t="s">
        <v>17</v>
      </c>
      <c r="E185" s="11" t="s">
        <v>18</v>
      </c>
      <c r="F185" s="4" t="s">
        <v>64</v>
      </c>
      <c r="G185" s="4" t="s">
        <v>60</v>
      </c>
      <c r="H185" s="5">
        <f t="shared" si="22"/>
        <v>524</v>
      </c>
      <c r="I185" s="5">
        <v>524</v>
      </c>
      <c r="J185" s="5">
        <v>0</v>
      </c>
      <c r="K185" s="5">
        <v>0</v>
      </c>
      <c r="L185" s="5">
        <v>0</v>
      </c>
      <c r="M185" s="5">
        <v>524</v>
      </c>
      <c r="N185" s="5">
        <f t="shared" si="23"/>
        <v>2358</v>
      </c>
    </row>
    <row r="186" spans="3:14" ht="12.75" customHeight="1" outlineLevel="2">
      <c r="C186" s="18"/>
      <c r="D186" s="11" t="s">
        <v>17</v>
      </c>
      <c r="E186" s="11" t="s">
        <v>18</v>
      </c>
      <c r="F186" s="4" t="s">
        <v>55</v>
      </c>
      <c r="G186" s="4" t="s">
        <v>30</v>
      </c>
      <c r="H186" s="5">
        <f t="shared" si="22"/>
        <v>249</v>
      </c>
      <c r="I186" s="5">
        <v>249</v>
      </c>
      <c r="J186" s="5">
        <v>0</v>
      </c>
      <c r="K186" s="5">
        <v>0</v>
      </c>
      <c r="L186" s="5">
        <v>0</v>
      </c>
      <c r="M186" s="5">
        <v>249</v>
      </c>
      <c r="N186" s="5">
        <f t="shared" si="23"/>
        <v>1120.5</v>
      </c>
    </row>
    <row r="187" spans="3:14" ht="12.75" customHeight="1" outlineLevel="2">
      <c r="C187" s="18"/>
      <c r="D187" s="11" t="s">
        <v>17</v>
      </c>
      <c r="E187" s="11" t="s">
        <v>18</v>
      </c>
      <c r="F187" s="4" t="s">
        <v>44</v>
      </c>
      <c r="G187" s="4" t="s">
        <v>45</v>
      </c>
      <c r="H187" s="5">
        <f t="shared" si="22"/>
        <v>2846.000000000007</v>
      </c>
      <c r="I187" s="5">
        <v>2846.000000000007</v>
      </c>
      <c r="J187" s="5">
        <v>0</v>
      </c>
      <c r="K187" s="5">
        <v>0</v>
      </c>
      <c r="L187" s="5">
        <v>569.2</v>
      </c>
      <c r="M187" s="5">
        <v>3415.2</v>
      </c>
      <c r="N187" s="5">
        <f t="shared" si="23"/>
        <v>15368.4</v>
      </c>
    </row>
    <row r="188" spans="3:14" ht="12.75" customHeight="1" outlineLevel="2">
      <c r="C188" s="18"/>
      <c r="D188" s="11" t="s">
        <v>17</v>
      </c>
      <c r="E188" s="11" t="s">
        <v>18</v>
      </c>
      <c r="F188" s="4" t="s">
        <v>68</v>
      </c>
      <c r="G188" s="4" t="s">
        <v>69</v>
      </c>
      <c r="H188" s="5">
        <f t="shared" si="22"/>
        <v>5793.5</v>
      </c>
      <c r="I188" s="5">
        <v>5793.5</v>
      </c>
      <c r="J188" s="5">
        <v>0</v>
      </c>
      <c r="K188" s="5">
        <v>0</v>
      </c>
      <c r="L188" s="5">
        <v>0</v>
      </c>
      <c r="M188" s="5">
        <v>5793.5</v>
      </c>
      <c r="N188" s="5">
        <f t="shared" si="23"/>
        <v>26070.75</v>
      </c>
    </row>
    <row r="189" spans="3:14" ht="12.75" customHeight="1" outlineLevel="2">
      <c r="C189" s="18"/>
      <c r="D189" s="11" t="s">
        <v>17</v>
      </c>
      <c r="E189" s="11" t="s">
        <v>18</v>
      </c>
      <c r="F189" s="4" t="s">
        <v>32</v>
      </c>
      <c r="G189" s="4" t="s">
        <v>33</v>
      </c>
      <c r="H189" s="5">
        <f t="shared" si="22"/>
        <v>883.599999999999</v>
      </c>
      <c r="I189" s="5">
        <v>883.599999999999</v>
      </c>
      <c r="J189" s="5">
        <v>0</v>
      </c>
      <c r="K189" s="5">
        <v>0</v>
      </c>
      <c r="L189" s="5">
        <v>176.72</v>
      </c>
      <c r="M189" s="5">
        <v>1060.32</v>
      </c>
      <c r="N189" s="5">
        <f t="shared" si="23"/>
        <v>4771.44</v>
      </c>
    </row>
    <row r="190" spans="3:14" ht="12.75" customHeight="1" outlineLevel="2">
      <c r="C190" s="18"/>
      <c r="D190" s="11" t="s">
        <v>17</v>
      </c>
      <c r="E190" s="11" t="s">
        <v>18</v>
      </c>
      <c r="F190" s="4" t="s">
        <v>42</v>
      </c>
      <c r="G190" s="4" t="s">
        <v>43</v>
      </c>
      <c r="H190" s="5">
        <f t="shared" si="22"/>
        <v>8476.000000000025</v>
      </c>
      <c r="I190" s="5">
        <v>8476.000000000025</v>
      </c>
      <c r="J190" s="5">
        <v>0</v>
      </c>
      <c r="K190" s="5">
        <v>0</v>
      </c>
      <c r="L190" s="5">
        <v>1695.2</v>
      </c>
      <c r="M190" s="5">
        <v>10171.2</v>
      </c>
      <c r="N190" s="5">
        <f t="shared" si="23"/>
        <v>45770.4</v>
      </c>
    </row>
    <row r="191" spans="3:14" ht="12.75" customHeight="1" outlineLevel="2">
      <c r="C191" s="18"/>
      <c r="D191" s="11" t="s">
        <v>17</v>
      </c>
      <c r="E191" s="11" t="s">
        <v>18</v>
      </c>
      <c r="F191" s="4" t="s">
        <v>36</v>
      </c>
      <c r="G191" s="4" t="s">
        <v>33</v>
      </c>
      <c r="H191" s="5">
        <f t="shared" si="22"/>
        <v>986.799999999999</v>
      </c>
      <c r="I191" s="5">
        <v>986.799999999999</v>
      </c>
      <c r="J191" s="5">
        <v>0</v>
      </c>
      <c r="K191" s="5">
        <v>0</v>
      </c>
      <c r="L191" s="5">
        <v>197.36</v>
      </c>
      <c r="M191" s="5">
        <v>1184.16</v>
      </c>
      <c r="N191" s="5">
        <f t="shared" si="23"/>
        <v>5328.72</v>
      </c>
    </row>
    <row r="192" spans="3:14" ht="12.75" customHeight="1" outlineLevel="2">
      <c r="C192" s="18"/>
      <c r="D192" s="11" t="s">
        <v>17</v>
      </c>
      <c r="E192" s="11" t="s">
        <v>18</v>
      </c>
      <c r="F192" s="4" t="s">
        <v>22</v>
      </c>
      <c r="G192" s="4" t="s">
        <v>23</v>
      </c>
      <c r="H192" s="5">
        <f t="shared" si="22"/>
        <v>2777.6000000000085</v>
      </c>
      <c r="I192" s="5">
        <v>2687.6000000000085</v>
      </c>
      <c r="J192" s="5">
        <v>90</v>
      </c>
      <c r="K192" s="5">
        <v>0</v>
      </c>
      <c r="L192" s="5">
        <v>537.52</v>
      </c>
      <c r="M192" s="5">
        <v>3315.12</v>
      </c>
      <c r="N192" s="5">
        <f t="shared" si="23"/>
        <v>14918.039999999999</v>
      </c>
    </row>
    <row r="193" spans="3:14" ht="12.75" customHeight="1" outlineLevel="2">
      <c r="C193" s="18"/>
      <c r="D193" s="11" t="s">
        <v>17</v>
      </c>
      <c r="E193" s="11" t="s">
        <v>18</v>
      </c>
      <c r="F193" s="4" t="s">
        <v>50</v>
      </c>
      <c r="G193" s="4" t="s">
        <v>20</v>
      </c>
      <c r="H193" s="5">
        <f t="shared" si="22"/>
        <v>917.5</v>
      </c>
      <c r="I193" s="5">
        <v>917.5</v>
      </c>
      <c r="J193" s="5">
        <v>0</v>
      </c>
      <c r="K193" s="5">
        <v>0</v>
      </c>
      <c r="L193" s="5">
        <v>0</v>
      </c>
      <c r="M193" s="5">
        <v>917.5</v>
      </c>
      <c r="N193" s="5">
        <f t="shared" si="23"/>
        <v>4128.75</v>
      </c>
    </row>
    <row r="194" spans="3:14" ht="12.75" customHeight="1" outlineLevel="2">
      <c r="C194" s="18"/>
      <c r="D194" s="11" t="s">
        <v>17</v>
      </c>
      <c r="E194" s="11" t="s">
        <v>18</v>
      </c>
      <c r="F194" s="4" t="s">
        <v>73</v>
      </c>
      <c r="G194" s="4" t="s">
        <v>26</v>
      </c>
      <c r="H194" s="5">
        <f t="shared" si="22"/>
        <v>4659.200000000034</v>
      </c>
      <c r="I194" s="5">
        <v>4659.200000000034</v>
      </c>
      <c r="J194" s="5">
        <v>0</v>
      </c>
      <c r="K194" s="5">
        <v>0</v>
      </c>
      <c r="L194" s="5">
        <v>931.84</v>
      </c>
      <c r="M194" s="5">
        <v>5591.04</v>
      </c>
      <c r="N194" s="5">
        <f t="shared" si="23"/>
        <v>25159.68</v>
      </c>
    </row>
    <row r="195" spans="3:14" ht="12.75" customHeight="1" outlineLevel="2">
      <c r="C195" s="18"/>
      <c r="D195" s="11" t="s">
        <v>17</v>
      </c>
      <c r="E195" s="11" t="s">
        <v>18</v>
      </c>
      <c r="F195" s="4" t="s">
        <v>37</v>
      </c>
      <c r="G195" s="4" t="s">
        <v>38</v>
      </c>
      <c r="H195" s="5">
        <f t="shared" si="22"/>
        <v>663.8</v>
      </c>
      <c r="I195" s="5">
        <v>663.8</v>
      </c>
      <c r="J195" s="5">
        <v>0</v>
      </c>
      <c r="K195" s="5">
        <v>0</v>
      </c>
      <c r="L195" s="5">
        <v>132.76</v>
      </c>
      <c r="M195" s="5">
        <v>796.56</v>
      </c>
      <c r="N195" s="5">
        <f t="shared" si="23"/>
        <v>3584.5199999999995</v>
      </c>
    </row>
    <row r="196" spans="3:14" ht="12.75" customHeight="1" outlineLevel="2">
      <c r="C196" s="18"/>
      <c r="D196" s="11" t="s">
        <v>17</v>
      </c>
      <c r="E196" s="11" t="s">
        <v>18</v>
      </c>
      <c r="F196" s="4" t="s">
        <v>59</v>
      </c>
      <c r="G196" s="4" t="s">
        <v>60</v>
      </c>
      <c r="H196" s="5">
        <f t="shared" si="22"/>
        <v>3098</v>
      </c>
      <c r="I196" s="5">
        <v>3098</v>
      </c>
      <c r="J196" s="5">
        <v>0</v>
      </c>
      <c r="K196" s="5">
        <v>0</v>
      </c>
      <c r="L196" s="5">
        <v>0</v>
      </c>
      <c r="M196" s="5">
        <v>3098</v>
      </c>
      <c r="N196" s="5">
        <f t="shared" si="23"/>
        <v>13941</v>
      </c>
    </row>
    <row r="197" spans="3:14" ht="12.75" customHeight="1" outlineLevel="2">
      <c r="C197" s="18"/>
      <c r="D197" s="11" t="s">
        <v>17</v>
      </c>
      <c r="E197" s="11" t="s">
        <v>18</v>
      </c>
      <c r="F197" s="4" t="s">
        <v>72</v>
      </c>
      <c r="G197" s="4" t="s">
        <v>60</v>
      </c>
      <c r="H197" s="5">
        <f t="shared" si="22"/>
        <v>1808</v>
      </c>
      <c r="I197" s="5">
        <v>1808</v>
      </c>
      <c r="J197" s="5">
        <v>0</v>
      </c>
      <c r="K197" s="5">
        <v>0</v>
      </c>
      <c r="L197" s="5">
        <v>361.6</v>
      </c>
      <c r="M197" s="5">
        <v>2169.6</v>
      </c>
      <c r="N197" s="5">
        <f t="shared" si="23"/>
        <v>9763.199999999999</v>
      </c>
    </row>
    <row r="198" spans="3:14" ht="12.75" customHeight="1" outlineLevel="2">
      <c r="C198" s="18"/>
      <c r="D198" s="11" t="s">
        <v>17</v>
      </c>
      <c r="E198" s="11" t="s">
        <v>18</v>
      </c>
      <c r="F198" s="4" t="s">
        <v>29</v>
      </c>
      <c r="G198" s="4" t="s">
        <v>30</v>
      </c>
      <c r="H198" s="5">
        <f t="shared" si="22"/>
        <v>1053.5</v>
      </c>
      <c r="I198" s="5">
        <v>1053.5</v>
      </c>
      <c r="J198" s="5">
        <v>0</v>
      </c>
      <c r="K198" s="5">
        <v>0</v>
      </c>
      <c r="L198" s="5">
        <v>210.7</v>
      </c>
      <c r="M198" s="5">
        <v>1264.2</v>
      </c>
      <c r="N198" s="5">
        <f t="shared" si="23"/>
        <v>5688.900000000001</v>
      </c>
    </row>
    <row r="199" spans="3:14" ht="12.75" customHeight="1" outlineLevel="2">
      <c r="C199" s="18"/>
      <c r="D199" s="11" t="s">
        <v>17</v>
      </c>
      <c r="E199" s="11" t="s">
        <v>18</v>
      </c>
      <c r="F199" s="4" t="s">
        <v>40</v>
      </c>
      <c r="G199" s="4" t="s">
        <v>41</v>
      </c>
      <c r="H199" s="5">
        <f t="shared" si="22"/>
        <v>1368.000000000001</v>
      </c>
      <c r="I199" s="5">
        <v>1368.000000000001</v>
      </c>
      <c r="J199" s="5">
        <v>0</v>
      </c>
      <c r="K199" s="5">
        <v>0</v>
      </c>
      <c r="L199" s="5">
        <v>0</v>
      </c>
      <c r="M199" s="5">
        <v>1368.000000000001</v>
      </c>
      <c r="N199" s="5">
        <f t="shared" si="23"/>
        <v>6156.000000000004</v>
      </c>
    </row>
    <row r="200" spans="3:14" ht="12.75" customHeight="1" outlineLevel="2">
      <c r="C200" s="18"/>
      <c r="D200" s="11" t="s">
        <v>17</v>
      </c>
      <c r="E200" s="11" t="s">
        <v>18</v>
      </c>
      <c r="F200" s="4" t="s">
        <v>53</v>
      </c>
      <c r="G200" s="4" t="s">
        <v>30</v>
      </c>
      <c r="H200" s="5">
        <f t="shared" si="22"/>
        <v>902.5</v>
      </c>
      <c r="I200" s="5">
        <v>902.5</v>
      </c>
      <c r="J200" s="5">
        <v>0</v>
      </c>
      <c r="K200" s="5">
        <v>0</v>
      </c>
      <c r="L200" s="5">
        <v>0</v>
      </c>
      <c r="M200" s="5">
        <v>902.5</v>
      </c>
      <c r="N200" s="5">
        <f t="shared" si="23"/>
        <v>4061.25</v>
      </c>
    </row>
    <row r="201" spans="3:14" ht="12.75" customHeight="1" outlineLevel="2">
      <c r="C201" s="18"/>
      <c r="D201" s="11" t="s">
        <v>17</v>
      </c>
      <c r="E201" s="11" t="s">
        <v>18</v>
      </c>
      <c r="F201" s="4" t="s">
        <v>46</v>
      </c>
      <c r="G201" s="4" t="s">
        <v>28</v>
      </c>
      <c r="H201" s="5">
        <f t="shared" si="22"/>
        <v>3137.4000000000015</v>
      </c>
      <c r="I201" s="5">
        <v>3137.4000000000015</v>
      </c>
      <c r="J201" s="5">
        <v>0</v>
      </c>
      <c r="K201" s="5">
        <v>0</v>
      </c>
      <c r="L201" s="5">
        <v>627.48</v>
      </c>
      <c r="M201" s="5">
        <v>3764.88</v>
      </c>
      <c r="N201" s="5">
        <f t="shared" si="23"/>
        <v>16941.96</v>
      </c>
    </row>
    <row r="202" spans="3:14" ht="12.75" customHeight="1" outlineLevel="2">
      <c r="C202" s="18"/>
      <c r="D202" s="11" t="s">
        <v>17</v>
      </c>
      <c r="E202" s="11" t="s">
        <v>18</v>
      </c>
      <c r="F202" s="4" t="s">
        <v>34</v>
      </c>
      <c r="G202" s="4" t="s">
        <v>35</v>
      </c>
      <c r="H202" s="5">
        <f t="shared" si="22"/>
        <v>855.2000000000004</v>
      </c>
      <c r="I202" s="5">
        <v>765.2000000000004</v>
      </c>
      <c r="J202" s="5">
        <v>90</v>
      </c>
      <c r="K202" s="5">
        <v>0</v>
      </c>
      <c r="L202" s="5">
        <v>153.04</v>
      </c>
      <c r="M202" s="5">
        <v>1008.24</v>
      </c>
      <c r="N202" s="5">
        <f t="shared" si="23"/>
        <v>4537.08</v>
      </c>
    </row>
    <row r="203" spans="3:14" ht="12.75" customHeight="1" outlineLevel="2">
      <c r="C203" s="18"/>
      <c r="D203" s="11" t="s">
        <v>17</v>
      </c>
      <c r="E203" s="11" t="s">
        <v>18</v>
      </c>
      <c r="F203" s="4" t="s">
        <v>70</v>
      </c>
      <c r="G203" s="4" t="s">
        <v>66</v>
      </c>
      <c r="H203" s="5">
        <f t="shared" si="22"/>
        <v>1738.3999999999976</v>
      </c>
      <c r="I203" s="5">
        <v>1738.3999999999976</v>
      </c>
      <c r="J203" s="5">
        <v>0</v>
      </c>
      <c r="K203" s="5">
        <v>0</v>
      </c>
      <c r="L203" s="5">
        <v>0</v>
      </c>
      <c r="M203" s="5">
        <v>1738.3999999999976</v>
      </c>
      <c r="N203" s="5">
        <f t="shared" si="23"/>
        <v>7822.799999999989</v>
      </c>
    </row>
    <row r="204" spans="3:14" ht="12.75" customHeight="1" outlineLevel="2">
      <c r="C204" s="18"/>
      <c r="D204" s="11" t="s">
        <v>17</v>
      </c>
      <c r="E204" s="11" t="s">
        <v>18</v>
      </c>
      <c r="F204" s="4" t="s">
        <v>57</v>
      </c>
      <c r="G204" s="4" t="s">
        <v>58</v>
      </c>
      <c r="H204" s="5">
        <f t="shared" si="22"/>
        <v>4822.2000000000235</v>
      </c>
      <c r="I204" s="5">
        <v>4822.2000000000235</v>
      </c>
      <c r="J204" s="5">
        <v>0</v>
      </c>
      <c r="K204" s="5">
        <v>0</v>
      </c>
      <c r="L204" s="5">
        <v>0</v>
      </c>
      <c r="M204" s="5">
        <v>4822.2000000000235</v>
      </c>
      <c r="N204" s="5">
        <f t="shared" si="23"/>
        <v>21699.900000000107</v>
      </c>
    </row>
    <row r="205" spans="3:14" ht="12.75" customHeight="1" outlineLevel="2">
      <c r="C205" s="18"/>
      <c r="D205" s="11" t="s">
        <v>17</v>
      </c>
      <c r="E205" s="11" t="s">
        <v>18</v>
      </c>
      <c r="F205" s="4" t="s">
        <v>52</v>
      </c>
      <c r="G205" s="4" t="s">
        <v>35</v>
      </c>
      <c r="H205" s="5">
        <f t="shared" si="22"/>
        <v>1596.7999999999988</v>
      </c>
      <c r="I205" s="5">
        <v>1476.7999999999988</v>
      </c>
      <c r="J205" s="5">
        <v>120</v>
      </c>
      <c r="K205" s="5">
        <v>0</v>
      </c>
      <c r="L205" s="5">
        <v>0</v>
      </c>
      <c r="M205" s="5">
        <v>1596.7999999999986</v>
      </c>
      <c r="N205" s="5">
        <f t="shared" si="23"/>
        <v>7185.599999999994</v>
      </c>
    </row>
    <row r="206" spans="3:14" ht="12.75" customHeight="1" outlineLevel="2">
      <c r="C206" s="18"/>
      <c r="D206" s="11" t="s">
        <v>17</v>
      </c>
      <c r="E206" s="11" t="s">
        <v>18</v>
      </c>
      <c r="F206" s="4" t="s">
        <v>56</v>
      </c>
      <c r="G206" s="4" t="s">
        <v>30</v>
      </c>
      <c r="H206" s="5">
        <f t="shared" si="22"/>
        <v>479.5</v>
      </c>
      <c r="I206" s="5">
        <v>479.5</v>
      </c>
      <c r="J206" s="5">
        <v>0</v>
      </c>
      <c r="K206" s="5">
        <v>0</v>
      </c>
      <c r="L206" s="5">
        <v>0</v>
      </c>
      <c r="M206" s="5">
        <v>479.5</v>
      </c>
      <c r="N206" s="5">
        <f t="shared" si="23"/>
        <v>2157.75</v>
      </c>
    </row>
    <row r="207" spans="3:14" ht="12.75" customHeight="1" outlineLevel="2">
      <c r="C207" s="18"/>
      <c r="D207" s="11" t="s">
        <v>17</v>
      </c>
      <c r="E207" s="11" t="s">
        <v>18</v>
      </c>
      <c r="F207" s="4" t="s">
        <v>67</v>
      </c>
      <c r="G207" s="4" t="s">
        <v>20</v>
      </c>
      <c r="H207" s="5">
        <f t="shared" si="22"/>
        <v>376.5</v>
      </c>
      <c r="I207" s="5">
        <v>376.5</v>
      </c>
      <c r="J207" s="5">
        <v>0</v>
      </c>
      <c r="K207" s="5">
        <v>0</v>
      </c>
      <c r="L207" s="5">
        <v>0</v>
      </c>
      <c r="M207" s="5">
        <v>376.5</v>
      </c>
      <c r="N207" s="5">
        <f t="shared" si="23"/>
        <v>1694.25</v>
      </c>
    </row>
    <row r="208" spans="3:14" ht="12.75" customHeight="1" outlineLevel="2">
      <c r="C208" s="18"/>
      <c r="D208" s="11" t="s">
        <v>17</v>
      </c>
      <c r="E208" s="11" t="s">
        <v>18</v>
      </c>
      <c r="F208" s="4" t="s">
        <v>21</v>
      </c>
      <c r="G208" s="4" t="s">
        <v>20</v>
      </c>
      <c r="H208" s="5">
        <f t="shared" si="22"/>
        <v>859.5</v>
      </c>
      <c r="I208" s="5">
        <v>859.5</v>
      </c>
      <c r="J208" s="5">
        <v>0</v>
      </c>
      <c r="K208" s="5">
        <v>0</v>
      </c>
      <c r="L208" s="5">
        <v>0</v>
      </c>
      <c r="M208" s="5">
        <v>859.5</v>
      </c>
      <c r="N208" s="5">
        <f t="shared" si="23"/>
        <v>3867.75</v>
      </c>
    </row>
    <row r="209" spans="3:14" ht="12.75" customHeight="1" outlineLevel="2">
      <c r="C209" s="18"/>
      <c r="D209" s="11" t="s">
        <v>17</v>
      </c>
      <c r="E209" s="11" t="s">
        <v>18</v>
      </c>
      <c r="F209" s="4" t="s">
        <v>65</v>
      </c>
      <c r="G209" s="4" t="s">
        <v>66</v>
      </c>
      <c r="H209" s="5">
        <f t="shared" si="22"/>
        <v>1851.5999999999972</v>
      </c>
      <c r="I209" s="5">
        <v>1851.5999999999972</v>
      </c>
      <c r="J209" s="5">
        <v>0</v>
      </c>
      <c r="K209" s="5">
        <v>0</v>
      </c>
      <c r="L209" s="5">
        <v>0</v>
      </c>
      <c r="M209" s="5">
        <v>1851.5999999999972</v>
      </c>
      <c r="N209" s="5">
        <f t="shared" si="23"/>
        <v>8332.199999999988</v>
      </c>
    </row>
    <row r="210" spans="3:14" ht="12.75" customHeight="1" outlineLevel="2">
      <c r="C210" s="18"/>
      <c r="D210" s="11" t="s">
        <v>17</v>
      </c>
      <c r="E210" s="11" t="s">
        <v>18</v>
      </c>
      <c r="F210" s="4" t="s">
        <v>61</v>
      </c>
      <c r="G210" s="4" t="s">
        <v>35</v>
      </c>
      <c r="H210" s="5">
        <f t="shared" si="22"/>
        <v>2504.7999999999965</v>
      </c>
      <c r="I210" s="5">
        <v>2114.7999999999965</v>
      </c>
      <c r="J210" s="5">
        <v>390</v>
      </c>
      <c r="K210" s="5">
        <v>0</v>
      </c>
      <c r="L210" s="5">
        <v>0</v>
      </c>
      <c r="M210" s="5">
        <v>2504.7999999999956</v>
      </c>
      <c r="N210" s="5">
        <f t="shared" si="23"/>
        <v>11271.59999999998</v>
      </c>
    </row>
    <row r="211" spans="3:14" ht="12.75" customHeight="1" outlineLevel="2">
      <c r="C211" s="18"/>
      <c r="D211" s="11" t="s">
        <v>17</v>
      </c>
      <c r="E211" s="11" t="s">
        <v>18</v>
      </c>
      <c r="F211" s="4" t="s">
        <v>27</v>
      </c>
      <c r="G211" s="4" t="s">
        <v>28</v>
      </c>
      <c r="H211" s="5">
        <f t="shared" si="22"/>
        <v>1641.5999999999997</v>
      </c>
      <c r="I211" s="5">
        <v>1641.5999999999997</v>
      </c>
      <c r="J211" s="5">
        <v>0</v>
      </c>
      <c r="K211" s="5">
        <v>0</v>
      </c>
      <c r="L211" s="5">
        <v>0</v>
      </c>
      <c r="M211" s="5">
        <v>1641.5999999999997</v>
      </c>
      <c r="N211" s="5">
        <f t="shared" si="23"/>
        <v>7387.199999999999</v>
      </c>
    </row>
    <row r="212" spans="3:14" ht="12.75" customHeight="1" outlineLevel="2">
      <c r="C212" s="18"/>
      <c r="D212" s="11" t="s">
        <v>17</v>
      </c>
      <c r="E212" s="11" t="s">
        <v>18</v>
      </c>
      <c r="F212" s="4" t="s">
        <v>19</v>
      </c>
      <c r="G212" s="4" t="s">
        <v>20</v>
      </c>
      <c r="H212" s="5">
        <f t="shared" si="22"/>
        <v>814</v>
      </c>
      <c r="I212" s="5">
        <v>814</v>
      </c>
      <c r="J212" s="5">
        <v>0</v>
      </c>
      <c r="K212" s="5">
        <v>0</v>
      </c>
      <c r="L212" s="5">
        <v>162.8</v>
      </c>
      <c r="M212" s="5">
        <v>976.8</v>
      </c>
      <c r="N212" s="5">
        <f t="shared" si="23"/>
        <v>4395.599999999999</v>
      </c>
    </row>
    <row r="213" spans="3:14" ht="12.75" customHeight="1" outlineLevel="2">
      <c r="C213" s="19"/>
      <c r="D213" s="11" t="s">
        <v>17</v>
      </c>
      <c r="E213" s="11" t="s">
        <v>18</v>
      </c>
      <c r="F213" s="4" t="s">
        <v>24</v>
      </c>
      <c r="G213" s="4" t="s">
        <v>23</v>
      </c>
      <c r="H213" s="5">
        <f t="shared" si="22"/>
        <v>2382.8000000000065</v>
      </c>
      <c r="I213" s="5">
        <v>2352.8000000000065</v>
      </c>
      <c r="J213" s="5">
        <v>30</v>
      </c>
      <c r="K213" s="5">
        <v>0</v>
      </c>
      <c r="L213" s="5">
        <v>0</v>
      </c>
      <c r="M213" s="5">
        <v>2382.800000000007</v>
      </c>
      <c r="N213" s="5">
        <f t="shared" si="23"/>
        <v>10722.600000000031</v>
      </c>
    </row>
    <row r="214" spans="3:14" ht="12.75" customHeight="1" outlineLevel="1">
      <c r="C214" s="12" t="s">
        <v>267</v>
      </c>
      <c r="D214" s="13"/>
      <c r="E214" s="14"/>
      <c r="F214" s="9"/>
      <c r="G214" s="7"/>
      <c r="H214" s="8">
        <f aca="true" t="shared" si="24" ref="H214:N214">SUBTOTAL(9,H175:H213)</f>
        <v>85960.9000000002</v>
      </c>
      <c r="I214" s="8">
        <f t="shared" si="24"/>
        <v>85240.9000000002</v>
      </c>
      <c r="J214" s="8">
        <f t="shared" si="24"/>
        <v>720</v>
      </c>
      <c r="K214" s="8">
        <f t="shared" si="24"/>
        <v>0</v>
      </c>
      <c r="L214" s="8">
        <f t="shared" si="24"/>
        <v>8596.44</v>
      </c>
      <c r="M214" s="8">
        <f t="shared" si="24"/>
        <v>94557.34000000008</v>
      </c>
      <c r="N214" s="8">
        <f t="shared" si="24"/>
        <v>425508.0300000003</v>
      </c>
    </row>
    <row r="215" spans="3:14" ht="12.75" customHeight="1">
      <c r="C215" s="12" t="s">
        <v>268</v>
      </c>
      <c r="D215" s="13"/>
      <c r="E215" s="14"/>
      <c r="F215" s="9"/>
      <c r="G215" s="7"/>
      <c r="H215" s="8">
        <f aca="true" t="shared" si="25" ref="H215:N215">SUBTOTAL(9,H8:H213)</f>
        <v>364697.7000000004</v>
      </c>
      <c r="I215" s="8">
        <f t="shared" si="25"/>
        <v>351287.7000000004</v>
      </c>
      <c r="J215" s="8">
        <f t="shared" si="25"/>
        <v>13410</v>
      </c>
      <c r="K215" s="8">
        <f t="shared" si="25"/>
        <v>0</v>
      </c>
      <c r="L215" s="8">
        <f t="shared" si="25"/>
        <v>41475.109999999986</v>
      </c>
      <c r="M215" s="8">
        <f t="shared" si="25"/>
        <v>406172.81</v>
      </c>
      <c r="N215" s="8">
        <f t="shared" si="25"/>
        <v>1827777.6449999996</v>
      </c>
    </row>
  </sheetData>
  <sheetProtection/>
  <mergeCells count="18">
    <mergeCell ref="H6:J6"/>
    <mergeCell ref="K6:K7"/>
    <mergeCell ref="L6:L7"/>
    <mergeCell ref="B3:N3"/>
    <mergeCell ref="B4:N4"/>
    <mergeCell ref="G6:G7"/>
    <mergeCell ref="M6:M7"/>
    <mergeCell ref="C6:C7"/>
    <mergeCell ref="C56:C173"/>
    <mergeCell ref="C175:C213"/>
    <mergeCell ref="N6:N7"/>
    <mergeCell ref="D6:D7"/>
    <mergeCell ref="C18:C19"/>
    <mergeCell ref="C21:C23"/>
    <mergeCell ref="C25:C34"/>
    <mergeCell ref="C36:C54"/>
    <mergeCell ref="E6:E7"/>
    <mergeCell ref="F6:F7"/>
  </mergeCells>
  <printOptions horizontalCentered="1"/>
  <pageMargins left="0" right="0" top="0.3937007874015748" bottom="0.3937007874015748" header="0.11811023622047245" footer="0.11811023622047245"/>
  <pageSetup fitToHeight="100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05" sqref="A30005:M30006"/>
    </sheetView>
  </sheetViews>
  <sheetFormatPr defaultColWidth="9.140625" defaultRowHeight="12.75"/>
  <sheetData>
    <row r="5" spans="1:2" ht="12.75">
      <c r="A5" s="16" t="s">
        <v>15</v>
      </c>
      <c r="B5" t="e">
        <f>XLR_ERRNAME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FA. Aghinitei</dc:creator>
  <cp:keywords/>
  <dc:description/>
  <cp:lastModifiedBy>Dragos-Raducu</cp:lastModifiedBy>
  <cp:lastPrinted>2021-11-23T10:42:51Z</cp:lastPrinted>
  <dcterms:created xsi:type="dcterms:W3CDTF">2021-11-19T07:35:33Z</dcterms:created>
  <dcterms:modified xsi:type="dcterms:W3CDTF">2024-06-28T08:17:22Z</dcterms:modified>
  <cp:category/>
  <cp:version/>
  <cp:contentType/>
  <cp:contentStatus/>
</cp:coreProperties>
</file>