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075" windowHeight="10305" activeTab="0"/>
  </bookViews>
  <sheets>
    <sheet name="Anexa2C" sheetId="1" r:id="rId1"/>
    <sheet name="XLR_NoRangeSheet" sheetId="2" state="veryHidden" r:id="rId2"/>
  </sheets>
  <definedNames>
    <definedName name="XLR_ERRNAMESTR" hidden="1">'XLR_NoRangeSheet'!$B$5</definedName>
    <definedName name="XLR_VERSION" hidden="1">'XLR_NoRangeSheet'!$A$5</definedName>
    <definedName name="XLSAnexa2C">'Anexa2C'!$B$8:$N$215</definedName>
  </definedNames>
  <calcPr fullCalcOnLoad="1"/>
</workbook>
</file>

<file path=xl/sharedStrings.xml><?xml version="1.0" encoding="utf-8"?>
<sst xmlns="http://schemas.openxmlformats.org/spreadsheetml/2006/main" count="824" uniqueCount="269">
  <si>
    <t>Total din
care:</t>
  </si>
  <si>
    <t>Puncte aferente
serviciilor conexe</t>
  </si>
  <si>
    <t>Luna</t>
  </si>
  <si>
    <t>Anul</t>
  </si>
  <si>
    <t>Furnizor de
servicii medicale</t>
  </si>
  <si>
    <t>Majorarea nr. de
puncte în funcţie de
gradul profesional</t>
  </si>
  <si>
    <t>Majorarea nr. de
puncte în funcţie
de condiţiile în care
se desfăşoară
activitatea</t>
  </si>
  <si>
    <t>Nr. total puncte
realizate pe lună</t>
  </si>
  <si>
    <t>Puncte aferente
consultaţiilor şi
serviciilor medicale
clinice</t>
  </si>
  <si>
    <t>Nr. puncte/lună pentru consultaţii şi servicii acordate
în cadrul pachetelor de servicii medicale*</t>
  </si>
  <si>
    <t>CASA DE ASIGURARI DE SANATATE BOTOSANI</t>
  </si>
  <si>
    <t>VALOAREA
(Valoarea
minimă
garantată
pentru un
punct pe
serviciu
medical este
unică pe ţară
şi este în
valoare de
4,50 lei)</t>
  </si>
  <si>
    <t>Specialitati</t>
  </si>
  <si>
    <t>Medic de
Specialitate</t>
  </si>
  <si>
    <t>Lista deconturi Servicii medicale în asistenţa medicală de specialitate din ambulatoriu pentru specialităţile clinice, inclusiv serviciilor medicale clinice de
medicină fizică și de reabilitare, acupunctură, planificare familială şi îngrijiri paliative</t>
  </si>
  <si>
    <t>4.2, Developer  (build 122-D5)</t>
  </si>
  <si>
    <t>Spitalul Municipal Dorohoi</t>
  </si>
  <si>
    <t>02</t>
  </si>
  <si>
    <t>2024</t>
  </si>
  <si>
    <t>VAMVU EMILIAN</t>
  </si>
  <si>
    <t>CHIRURGIE GENERALA</t>
  </si>
  <si>
    <t>SABĂU ŞTEFAN</t>
  </si>
  <si>
    <t>HĂIDĂUŢU CARMENICA</t>
  </si>
  <si>
    <t>NEUROLOGIE</t>
  </si>
  <si>
    <t>VASILIU DAN</t>
  </si>
  <si>
    <t>CARDIOLOGIE</t>
  </si>
  <si>
    <t>VASILIU SIMONA</t>
  </si>
  <si>
    <t>APETREI CĂTĂLIN-SORIN</t>
  </si>
  <si>
    <t>DIABET ZAHARAT, NUTRITIE SI BOLI METABOLICE</t>
  </si>
  <si>
    <t>TEIOŞANU LARISA</t>
  </si>
  <si>
    <t>PEDIATRIE</t>
  </si>
  <si>
    <t>LEAHU ANGELICA</t>
  </si>
  <si>
    <t>OBSTETRICA-GINECOLOGIE</t>
  </si>
  <si>
    <t>ANDRIEŞ VALERIAN</t>
  </si>
  <si>
    <t>GHEORGHIESCU RODICA-RAMONA</t>
  </si>
  <si>
    <t>MEDICINA INTERNA</t>
  </si>
  <si>
    <t>PANCIUC DORINA</t>
  </si>
  <si>
    <t>PSIHIATRIE</t>
  </si>
  <si>
    <t>GHERASIM TIBERIU-IULIAN</t>
  </si>
  <si>
    <t>IFRAPT CLAUDIA</t>
  </si>
  <si>
    <t>BOLI INFECTIOASE</t>
  </si>
  <si>
    <t>ARGANISCIUC EMANUELA</t>
  </si>
  <si>
    <t>LOGHIN ADRIANA</t>
  </si>
  <si>
    <t>MEDICINA FIZICA DE REABILITARE</t>
  </si>
  <si>
    <t>GHERASIM ROXANA-NICOLETA</t>
  </si>
  <si>
    <t>DERMATOVENEROLOGIE</t>
  </si>
  <si>
    <t>CREŢU LAURA-ELENA</t>
  </si>
  <si>
    <t>REUMATOLOGIE</t>
  </si>
  <si>
    <t>OSTAFI CODRUŢA-ANDREEA</t>
  </si>
  <si>
    <t>ASAVEI OTILIA</t>
  </si>
  <si>
    <t>NEFROLOGIE</t>
  </si>
  <si>
    <t>CĂLUŞERU LUCIAN-GHEORGHE</t>
  </si>
  <si>
    <t>HUMĂ-DRACINSCHI ALINA</t>
  </si>
  <si>
    <t>BĂLAN ANDREEA-GEORGIANA</t>
  </si>
  <si>
    <t>PASCARIU LEMUEL-SILVAN</t>
  </si>
  <si>
    <t>MAFTEI ROMELIA-ANTONELA</t>
  </si>
  <si>
    <t>CARP ANA-SORANA</t>
  </si>
  <si>
    <t>CIOBANU-IFRIM ALEXANDRA-DANA</t>
  </si>
  <si>
    <t>PAVEL ELENA</t>
  </si>
  <si>
    <t>PASCARIU ANDREEA-EMANUELA</t>
  </si>
  <si>
    <t>PNEUMOLOGIE</t>
  </si>
  <si>
    <t>ILINCA ILEANA-IFIGENIA</t>
  </si>
  <si>
    <t>ORTOPEDIE SI TRAUMATOLOGIE</t>
  </si>
  <si>
    <t>ŞLINCU DANA-GENOVEVA</t>
  </si>
  <si>
    <t>CĂERU ALINA-TEODORA</t>
  </si>
  <si>
    <t>OTORINOLARINGOLOGIE</t>
  </si>
  <si>
    <t>CERCEL CIPRIAN-SEBASTIAN</t>
  </si>
  <si>
    <t>SLABU TEODOR-ALEXANDRU</t>
  </si>
  <si>
    <t>RODOVEI VLAD</t>
  </si>
  <si>
    <t>BOARIU CONSTANTIN-SABIN</t>
  </si>
  <si>
    <t>JOIŢOIU BOGDAN-NICUŞOR</t>
  </si>
  <si>
    <t>HUŢANU MARINA-LOREDANA</t>
  </si>
  <si>
    <t>BELCEANU ALINA-DANIELA</t>
  </si>
  <si>
    <t>ENDOCRINOLOGIE</t>
  </si>
  <si>
    <t>Spitalul de Pneumoftiziologie Botosani</t>
  </si>
  <si>
    <t>MURVAI DIANA-MIRELA</t>
  </si>
  <si>
    <t>MARCU VLADIMIR-TIBERIU</t>
  </si>
  <si>
    <t>ORLOVSCHI CRISTINA</t>
  </si>
  <si>
    <t>GHERGHEL MIHAELA</t>
  </si>
  <si>
    <t>DASCĂLU CRISTINA</t>
  </si>
  <si>
    <t>BENDAS MAGDALENA</t>
  </si>
  <si>
    <t>CIOMAGA MIRELA</t>
  </si>
  <si>
    <t>DUMBRAVĂ TUDORIŢA-OANA</t>
  </si>
  <si>
    <t>LUCAN CRISTINA</t>
  </si>
  <si>
    <t>COJOCARIU CRĂCIUNIŢA-ANDREEA</t>
  </si>
  <si>
    <t>CMI Dr. Ghimpu Ludmila</t>
  </si>
  <si>
    <t>GHIMPU LUDMILA</t>
  </si>
  <si>
    <t>S.C. RK-MED SRL</t>
  </si>
  <si>
    <t>PETRESCU ECATERINA</t>
  </si>
  <si>
    <t>GAVRILAŞ CARMEN-NICOLETA</t>
  </si>
  <si>
    <t>S.C. PERSAN CLEAN SRL</t>
  </si>
  <si>
    <t>IFTIME IOANA</t>
  </si>
  <si>
    <t>DARIE MĂDĂLINA-GEORGIANA</t>
  </si>
  <si>
    <t>MIRICĂ OVIDIU</t>
  </si>
  <si>
    <t>IATROPOLIS</t>
  </si>
  <si>
    <t>GIUŞCĂ CARMEN-VALENTINA</t>
  </si>
  <si>
    <t>CMI Dr. Tibuleac Nicoleta-Stela</t>
  </si>
  <si>
    <t>ŢIBULEAC NICOLETA-STELA</t>
  </si>
  <si>
    <t>Spitalul de Recuperare "Sf.Gheorghe" Botosani</t>
  </si>
  <si>
    <t>BRÎNZEI CARMEN-IOANA</t>
  </si>
  <si>
    <t>IVANOV HANORA-CRISTIANA</t>
  </si>
  <si>
    <t>AURSULESEI MIHAELA</t>
  </si>
  <si>
    <t>PRALEA GIANINA-IULIANA</t>
  </si>
  <si>
    <t>BOGHIAN ELENA</t>
  </si>
  <si>
    <t>CONSTANTIN CARMEN</t>
  </si>
  <si>
    <t>CATARGIU IONEL-DORIN</t>
  </si>
  <si>
    <t>COMĂNAC CAMELIA</t>
  </si>
  <si>
    <t>GERIATRIE SI GERONTOLOGIE</t>
  </si>
  <si>
    <t>PRALEA MARIUS-DAN</t>
  </si>
  <si>
    <t>PĂDURARIU ALEXANDRA</t>
  </si>
  <si>
    <t>CĂUNEAC ROXANA-MARIA</t>
  </si>
  <si>
    <t>SECRIERIU CRISTINA-ROXANA</t>
  </si>
  <si>
    <t>VASILCIUC VIORICA</t>
  </si>
  <si>
    <t>BICIUŞCĂ CRISTINA-MIHAELA</t>
  </si>
  <si>
    <t>PAPARĂ MĂDĂLINA-ELENA</t>
  </si>
  <si>
    <t>DĂSCĂLESCU IONELA-DANIELA</t>
  </si>
  <si>
    <t>TRANDAFIR GABRIELA</t>
  </si>
  <si>
    <t>OLARIU ŞTEFANIA-CARMEN</t>
  </si>
  <si>
    <t>BĂIETU LORENA-DANA</t>
  </si>
  <si>
    <t>BI MAJO DERMA</t>
  </si>
  <si>
    <t>POENARIU RALUCA-ALEXANDRA</t>
  </si>
  <si>
    <t>Spitalul Judetean de Urgenta "Mavromati" Botosani</t>
  </si>
  <si>
    <t>PETRESCU IOAN</t>
  </si>
  <si>
    <t>MILER MIHAELA-EUGENIA</t>
  </si>
  <si>
    <t>BRÂNZĂ ELENA</t>
  </si>
  <si>
    <t>JITARU LOTI</t>
  </si>
  <si>
    <t>ANDRONIC DOINIŢA-VERA</t>
  </si>
  <si>
    <t>TUDORACHE CONSTANTIN</t>
  </si>
  <si>
    <t>CHIORESCU LĂCRĂMIOARA-CRĂIŢA</t>
  </si>
  <si>
    <t>TODICĂ GEORGETA-CAMELIA</t>
  </si>
  <si>
    <t>OLARU MARIA</t>
  </si>
  <si>
    <t>ŢIGHILIU MARIA-SILVIA</t>
  </si>
  <si>
    <t>GHIMPU SORIN</t>
  </si>
  <si>
    <t>LĂPUŞNEANU CRISTINA-NICOLETA</t>
  </si>
  <si>
    <t>OFTALMOLOGIE</t>
  </si>
  <si>
    <t>MUNTEANU IOAN-CĂTĂLIN</t>
  </si>
  <si>
    <t>JABER YASSIN</t>
  </si>
  <si>
    <t>CHIRURGIE SI ORTOPEDIE PEDIATRICA</t>
  </si>
  <si>
    <t>CORSEI DANIELA</t>
  </si>
  <si>
    <t>BEJNARIU TEODOR</t>
  </si>
  <si>
    <t>CHISĂLIŢĂ DANIELA</t>
  </si>
  <si>
    <t>PREDA DUMITRU-IULIAN</t>
  </si>
  <si>
    <t>OPRIŞANU OVIDIU-GABRIEL</t>
  </si>
  <si>
    <t>MUNTIANU VIOLETA</t>
  </si>
  <si>
    <t>RĂILEANU DANIELA</t>
  </si>
  <si>
    <t>OPRIŞANU CARMEN</t>
  </si>
  <si>
    <t>ARHIP OANA</t>
  </si>
  <si>
    <t>GASTROENTEROLOGIE</t>
  </si>
  <si>
    <t>GALIANO CARMEN-ANCA</t>
  </si>
  <si>
    <t>VÎNTU MARIA</t>
  </si>
  <si>
    <t>BUHAI ADRIANA</t>
  </si>
  <si>
    <t>HURMUZ ELENA-IONELA</t>
  </si>
  <si>
    <t>BODNAR DORIN-NECULAI</t>
  </si>
  <si>
    <t>UROLOGIE</t>
  </si>
  <si>
    <t>JIJIE LAURA</t>
  </si>
  <si>
    <t>PSIHIATRIE PEDIATRICA</t>
  </si>
  <si>
    <t>BALANOVICI IULIANA</t>
  </si>
  <si>
    <t>DĂNILĂ IONELA-MARIA</t>
  </si>
  <si>
    <t>HEMATOLOGIE</t>
  </si>
  <si>
    <t>ŞUTIC-CIMPOEŞU MIRELA-CARMEN</t>
  </si>
  <si>
    <t>ŞTEFAN DANIELA</t>
  </si>
  <si>
    <t>PUIU DANIELA</t>
  </si>
  <si>
    <t>MOVANU MIRELA-TOLICA</t>
  </si>
  <si>
    <t>ONCOLOGIE MEDICALA</t>
  </si>
  <si>
    <t>JILAVU DANIELA</t>
  </si>
  <si>
    <t>BOZI MIHAIELA-SORINA</t>
  </si>
  <si>
    <t>ANDRIEŞ MAGDALENA-DOINA</t>
  </si>
  <si>
    <t>ROMAN CARMEN-ANA</t>
  </si>
  <si>
    <t>PUFLEA GINA</t>
  </si>
  <si>
    <t>TURCOMAN GINA</t>
  </si>
  <si>
    <t>COZMINSCHI HANELORI</t>
  </si>
  <si>
    <t>OSTAVCIUC BEATRICE</t>
  </si>
  <si>
    <t>SIMON MARINELA</t>
  </si>
  <si>
    <t>APETROAIE CRISTINA-DORINA</t>
  </si>
  <si>
    <t>BOCANCEA DANIEL-GEORGE</t>
  </si>
  <si>
    <t>STĂNESCU SIMONA-ANGELA</t>
  </si>
  <si>
    <t>PLEŞCA CONSTANTIN</t>
  </si>
  <si>
    <t>ANDREI CARINA-DANIELA</t>
  </si>
  <si>
    <t>VIZITEU BOGDAN-CONSTANTIN</t>
  </si>
  <si>
    <t>VASILICA RODICA</t>
  </si>
  <si>
    <t>VASILICA EUGENIU</t>
  </si>
  <si>
    <t>CHIRURGIE PLASTICA, ESTETICA SI MICROCHIRURGIE RECONSTRUCTIVA</t>
  </si>
  <si>
    <t>BÎŞCĂ LIVIU-DANIEL</t>
  </si>
  <si>
    <t>BÎŞCĂ MARINELA</t>
  </si>
  <si>
    <t>PUIU LAURA-PARASCHIVA</t>
  </si>
  <si>
    <t>MORCOV VALENTINA-GHEORGHIŢA</t>
  </si>
  <si>
    <t>MARIAN DALIA-NICOLETA</t>
  </si>
  <si>
    <t>ŞCLADAN DORINEL-IONEL</t>
  </si>
  <si>
    <t>ALEXANDROAIE BOGDAN-CONSTANTIN</t>
  </si>
  <si>
    <t>HARABAGIU GIGEL-EDUARD</t>
  </si>
  <si>
    <t>IVU EMANUIL</t>
  </si>
  <si>
    <t>MOLDOVANU CARMEN-PETRONELA</t>
  </si>
  <si>
    <t>SCUTELNICU MIHAELA-DANIELA</t>
  </si>
  <si>
    <t>ŞURUBARIU CAMELIA-ELENA</t>
  </si>
  <si>
    <t>ALERGOLOGIE SI IMUNOLOGIE CLINICA</t>
  </si>
  <si>
    <t>GROZAVU CODRIN-CONSTANTIN</t>
  </si>
  <si>
    <t>BERCEA MIHAELA-VIVIANA</t>
  </si>
  <si>
    <t>COJOCARIU GEORGIANA-CRISTINA</t>
  </si>
  <si>
    <t>GROZAVU ILINKA-ANDREEA</t>
  </si>
  <si>
    <t>PÎRVU BOGDAN</t>
  </si>
  <si>
    <t>SÎRBU TUDOR</t>
  </si>
  <si>
    <t>HALESCU ANCA-ELENA</t>
  </si>
  <si>
    <t>KISS PETRE-ATTILA</t>
  </si>
  <si>
    <t>NEUROCHIRURGIE</t>
  </si>
  <si>
    <t>PĂDURARIU RAMONA</t>
  </si>
  <si>
    <t>MALANCEA RADU-IOAN</t>
  </si>
  <si>
    <t>ALEXANDROAIE IOANA</t>
  </si>
  <si>
    <t>LĂZĂRESCU CĂTĂLINA-PARASCHIVA</t>
  </si>
  <si>
    <t>GRIGORAŞ SIMONA-IULIANA</t>
  </si>
  <si>
    <t>HUSAC IONUŢ-LUCIAN</t>
  </si>
  <si>
    <t>GIRIGAN ANDREEA</t>
  </si>
  <si>
    <t>CONSTANTINEANU ADRIANA-PETRONELA</t>
  </si>
  <si>
    <t>CHIRURGIE PEDIATRICA</t>
  </si>
  <si>
    <t>DIŢU IOANA</t>
  </si>
  <si>
    <t>AFRĂSÂNEI ISABELA-ELENA</t>
  </si>
  <si>
    <t>ADUMITROAIEI PETRU</t>
  </si>
  <si>
    <t>RUSU ANCUŢA-CRISTINA</t>
  </si>
  <si>
    <t>MARTEA SERGIU</t>
  </si>
  <si>
    <t>ALEXA TEODORA</t>
  </si>
  <si>
    <t>GEORGESCU ANDREEA-CRISTINA</t>
  </si>
  <si>
    <t>BRUMĂ ALINA-MARIA</t>
  </si>
  <si>
    <t>LEUCĂ GEANINA</t>
  </si>
  <si>
    <t>CULICĂ MANUELA</t>
  </si>
  <si>
    <t>APETREI-CORDUNEANU OTILIA</t>
  </si>
  <si>
    <t>CEICĂ ALIN</t>
  </si>
  <si>
    <t>ANIŢESCU ADRIANA</t>
  </si>
  <si>
    <t>GROSU IRENA-IOANA</t>
  </si>
  <si>
    <t>DANILUC SIMINA</t>
  </si>
  <si>
    <t>SAVA SIMONA-ANDREEA</t>
  </si>
  <si>
    <t>BORDICIUC SIMONA-ELENA</t>
  </si>
  <si>
    <t>GROSU RALUCA-IOANA</t>
  </si>
  <si>
    <t>ORTOPEDIE PEDIATRICA</t>
  </si>
  <si>
    <t>FETCU VICTOR</t>
  </si>
  <si>
    <t>FUNDUIANU DIANA-ANDREEA</t>
  </si>
  <si>
    <t>LUCHIAN CRISTINA</t>
  </si>
  <si>
    <t>AL KHAZALEH DIANA</t>
  </si>
  <si>
    <t>HENEA OTILIA</t>
  </si>
  <si>
    <t>AMARIEI ANIŞOARA</t>
  </si>
  <si>
    <t>HUMĂ OTILIA-MĂDĂLINA</t>
  </si>
  <si>
    <t>ANANII ANCA-SABINA</t>
  </si>
  <si>
    <t>RĂTUŞANU ANDREEA</t>
  </si>
  <si>
    <t>NEUROLOGIE PEDIATRICA</t>
  </si>
  <si>
    <t>BOGHINCIUC EMANUELA-CARMEN</t>
  </si>
  <si>
    <t>TUDOR MARIA-MAGDALENA</t>
  </si>
  <si>
    <t>LEUCĂ DAN-LIVIU</t>
  </si>
  <si>
    <t>BALAN VIOREL</t>
  </si>
  <si>
    <t>COJOCARIU CEZAR</t>
  </si>
  <si>
    <t>RADU CONSTANTIN-LAURIAN</t>
  </si>
  <si>
    <t>DONDAŞ ADRIAN</t>
  </si>
  <si>
    <t>CHIRURGIE ORALA SI MAXILO-FACIALA</t>
  </si>
  <si>
    <t>MARANDIUC ANCA</t>
  </si>
  <si>
    <t>ORUÇ NICOLETA-ALEXANDRA</t>
  </si>
  <si>
    <t>OLARIU ALINA</t>
  </si>
  <si>
    <t>ALMANASREH OMAR</t>
  </si>
  <si>
    <t>S.C. Alcoor SRL</t>
  </si>
  <si>
    <t>SÂRBU DORINA</t>
  </si>
  <si>
    <t>BI MAJO DERMA Total</t>
  </si>
  <si>
    <t>CMI Dr. Ghimpu Ludmila Total</t>
  </si>
  <si>
    <t>CMI Dr. Tibuleac Nicoleta-Stela Total</t>
  </si>
  <si>
    <t>IATROPOLIS Total</t>
  </si>
  <si>
    <t>S.C. Alcoor SRL Total</t>
  </si>
  <si>
    <t>S.C. PERSAN CLEAN SRL Total</t>
  </si>
  <si>
    <t>S.C. RK-MED SRL Total</t>
  </si>
  <si>
    <t>Spitalul de Pneumoftiziologie Botosani Total</t>
  </si>
  <si>
    <t>Spitalul de Recuperare "Sf.Gheorghe" Botosani Total</t>
  </si>
  <si>
    <t>Spitalul Judetean de Urgenta "Mavromati" Botosani Total</t>
  </si>
  <si>
    <t>Spitalul Municipal Dorohoi Total</t>
  </si>
  <si>
    <t>Grand Total</t>
  </si>
  <si>
    <t>FEBRUARIE  2024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</si>
</sst>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49" fontId="4" fillId="0" borderId="0" xfId="55" applyNumberFormat="1" applyAlignment="1">
      <alignment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" fillId="0" borderId="0" xfId="55" applyNumberFormat="1" applyFont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 vertical="center"/>
      <protection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N21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2" width="1.7109375" style="2" customWidth="1"/>
    <col min="3" max="3" width="25.8515625" style="2" customWidth="1"/>
    <col min="4" max="5" width="6.7109375" style="2" customWidth="1"/>
    <col min="6" max="7" width="41.7109375" style="2" customWidth="1"/>
    <col min="8" max="8" width="13.57421875" style="2" customWidth="1"/>
    <col min="9" max="9" width="16.7109375" style="2" bestFit="1" customWidth="1"/>
    <col min="10" max="10" width="14.421875" style="2" customWidth="1"/>
    <col min="11" max="11" width="17.28125" style="2" bestFit="1" customWidth="1"/>
    <col min="12" max="12" width="17.421875" style="2" bestFit="1" customWidth="1"/>
    <col min="13" max="13" width="17.421875" style="2" customWidth="1"/>
    <col min="14" max="14" width="14.57421875" style="2" customWidth="1"/>
    <col min="15" max="16384" width="9.140625" style="2" customWidth="1"/>
  </cols>
  <sheetData>
    <row r="1" spans="3:14" ht="12.75">
      <c r="C1" s="2" t="s">
        <v>10</v>
      </c>
      <c r="N1" s="3"/>
    </row>
    <row r="2" ht="12.75">
      <c r="N2" s="3"/>
    </row>
    <row r="3" spans="2:14" s="15" customFormat="1" ht="33" customHeight="1">
      <c r="B3" s="20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s="15" customFormat="1" ht="15" customHeight="1">
      <c r="B4" s="21" t="s">
        <v>268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3:14" s="1" customFormat="1" ht="41.25" customHeight="1">
      <c r="C6" s="17" t="s">
        <v>4</v>
      </c>
      <c r="D6" s="16" t="s">
        <v>2</v>
      </c>
      <c r="E6" s="16" t="s">
        <v>3</v>
      </c>
      <c r="F6" s="17" t="s">
        <v>13</v>
      </c>
      <c r="G6" s="17" t="s">
        <v>12</v>
      </c>
      <c r="H6" s="19" t="s">
        <v>9</v>
      </c>
      <c r="I6" s="16"/>
      <c r="J6" s="16"/>
      <c r="K6" s="19" t="s">
        <v>6</v>
      </c>
      <c r="L6" s="19" t="s">
        <v>5</v>
      </c>
      <c r="M6" s="17" t="s">
        <v>7</v>
      </c>
      <c r="N6" s="19" t="s">
        <v>11</v>
      </c>
    </row>
    <row r="7" spans="3:14" s="1" customFormat="1" ht="123.75" customHeight="1">
      <c r="C7" s="18"/>
      <c r="D7" s="16"/>
      <c r="E7" s="16"/>
      <c r="F7" s="18"/>
      <c r="G7" s="18"/>
      <c r="H7" s="6" t="s">
        <v>0</v>
      </c>
      <c r="I7" s="6" t="s">
        <v>8</v>
      </c>
      <c r="J7" s="6" t="s">
        <v>1</v>
      </c>
      <c r="K7" s="16"/>
      <c r="L7" s="16"/>
      <c r="M7" s="22"/>
      <c r="N7" s="16"/>
    </row>
    <row r="8" spans="3:14" ht="12.75" customHeight="1" outlineLevel="2">
      <c r="C8" s="10" t="s">
        <v>119</v>
      </c>
      <c r="D8" s="11" t="s">
        <v>17</v>
      </c>
      <c r="E8" s="11" t="s">
        <v>18</v>
      </c>
      <c r="F8" s="4" t="s">
        <v>120</v>
      </c>
      <c r="G8" s="4" t="s">
        <v>45</v>
      </c>
      <c r="H8" s="5">
        <f>I8+J8</f>
        <v>2699.8000000000015</v>
      </c>
      <c r="I8" s="5">
        <v>2699.8000000000015</v>
      </c>
      <c r="J8" s="5">
        <v>0</v>
      </c>
      <c r="K8" s="5">
        <v>0</v>
      </c>
      <c r="L8" s="5">
        <v>0</v>
      </c>
      <c r="M8" s="5">
        <v>2699.8000000000015</v>
      </c>
      <c r="N8" s="5">
        <f>M8*4.5</f>
        <v>12149.100000000008</v>
      </c>
    </row>
    <row r="9" spans="3:14" ht="12.75" customHeight="1" outlineLevel="1">
      <c r="C9" s="12" t="s">
        <v>256</v>
      </c>
      <c r="D9" s="13"/>
      <c r="E9" s="14"/>
      <c r="F9" s="9"/>
      <c r="G9" s="7"/>
      <c r="H9" s="8">
        <f>SUBTOTAL(9,H8:H8)</f>
        <v>2699.8000000000015</v>
      </c>
      <c r="I9" s="8">
        <f>SUBTOTAL(9,I8:I8)</f>
        <v>2699.8000000000015</v>
      </c>
      <c r="J9" s="8">
        <f>SUBTOTAL(9,J8:J8)</f>
        <v>0</v>
      </c>
      <c r="K9" s="8">
        <f>SUBTOTAL(9,K8:K8)</f>
        <v>0</v>
      </c>
      <c r="L9" s="8">
        <f>SUBTOTAL(9,L8:L8)</f>
        <v>0</v>
      </c>
      <c r="M9" s="8">
        <f>SUBTOTAL(9,M8:M8)</f>
        <v>2699.8000000000015</v>
      </c>
      <c r="N9" s="8">
        <f>SUBTOTAL(9,N8:N8)</f>
        <v>12149.100000000008</v>
      </c>
    </row>
    <row r="10" spans="3:14" ht="12.75" customHeight="1" outlineLevel="2">
      <c r="C10" s="10" t="s">
        <v>85</v>
      </c>
      <c r="D10" s="11" t="s">
        <v>17</v>
      </c>
      <c r="E10" s="11" t="s">
        <v>18</v>
      </c>
      <c r="F10" s="4" t="s">
        <v>86</v>
      </c>
      <c r="G10" s="4" t="s">
        <v>23</v>
      </c>
      <c r="H10" s="5">
        <f>I10+J10</f>
        <v>6231.600000000003</v>
      </c>
      <c r="I10" s="5">
        <v>4611.600000000003</v>
      </c>
      <c r="J10" s="5">
        <v>1620</v>
      </c>
      <c r="K10" s="5">
        <v>0</v>
      </c>
      <c r="L10" s="5">
        <v>0</v>
      </c>
      <c r="M10" s="5">
        <v>6231.599999999984</v>
      </c>
      <c r="N10" s="5">
        <f>M10*4.5</f>
        <v>28042.199999999928</v>
      </c>
    </row>
    <row r="11" spans="3:14" ht="12.75" customHeight="1" outlineLevel="1">
      <c r="C11" s="12" t="s">
        <v>257</v>
      </c>
      <c r="D11" s="13"/>
      <c r="E11" s="14"/>
      <c r="F11" s="9"/>
      <c r="G11" s="7"/>
      <c r="H11" s="8">
        <f>SUBTOTAL(9,H10:H10)</f>
        <v>6231.600000000003</v>
      </c>
      <c r="I11" s="8">
        <f>SUBTOTAL(9,I10:I10)</f>
        <v>4611.600000000003</v>
      </c>
      <c r="J11" s="8">
        <f>SUBTOTAL(9,J10:J10)</f>
        <v>1620</v>
      </c>
      <c r="K11" s="8">
        <f>SUBTOTAL(9,K10:K10)</f>
        <v>0</v>
      </c>
      <c r="L11" s="8">
        <f>SUBTOTAL(9,L10:L10)</f>
        <v>0</v>
      </c>
      <c r="M11" s="8">
        <f>SUBTOTAL(9,M10:M10)</f>
        <v>6231.599999999984</v>
      </c>
      <c r="N11" s="8">
        <f>SUBTOTAL(9,N10:N10)</f>
        <v>28042.199999999928</v>
      </c>
    </row>
    <row r="12" spans="3:14" ht="12.75" customHeight="1" outlineLevel="2">
      <c r="C12" s="10" t="s">
        <v>96</v>
      </c>
      <c r="D12" s="11" t="s">
        <v>17</v>
      </c>
      <c r="E12" s="11" t="s">
        <v>18</v>
      </c>
      <c r="F12" s="4" t="s">
        <v>97</v>
      </c>
      <c r="G12" s="4" t="s">
        <v>28</v>
      </c>
      <c r="H12" s="5">
        <f>I12+J12</f>
        <v>9280.400000000012</v>
      </c>
      <c r="I12" s="5">
        <v>9280.400000000012</v>
      </c>
      <c r="J12" s="5">
        <v>0</v>
      </c>
      <c r="K12" s="5">
        <v>0</v>
      </c>
      <c r="L12" s="5">
        <v>1856.08</v>
      </c>
      <c r="M12" s="5">
        <v>11136.48</v>
      </c>
      <c r="N12" s="5">
        <f>M12*4.5</f>
        <v>50114.159999999996</v>
      </c>
    </row>
    <row r="13" spans="3:14" ht="12.75" customHeight="1" outlineLevel="1">
      <c r="C13" s="12" t="s">
        <v>258</v>
      </c>
      <c r="D13" s="13"/>
      <c r="E13" s="14"/>
      <c r="F13" s="9"/>
      <c r="G13" s="7"/>
      <c r="H13" s="8">
        <f>SUBTOTAL(9,H12:H12)</f>
        <v>9280.400000000012</v>
      </c>
      <c r="I13" s="8">
        <f>SUBTOTAL(9,I12:I12)</f>
        <v>9280.400000000012</v>
      </c>
      <c r="J13" s="8">
        <f>SUBTOTAL(9,J12:J12)</f>
        <v>0</v>
      </c>
      <c r="K13" s="8">
        <f>SUBTOTAL(9,K12:K12)</f>
        <v>0</v>
      </c>
      <c r="L13" s="8">
        <f>SUBTOTAL(9,L12:L12)</f>
        <v>1856.08</v>
      </c>
      <c r="M13" s="8">
        <f>SUBTOTAL(9,M12:M12)</f>
        <v>11136.48</v>
      </c>
      <c r="N13" s="8">
        <f>SUBTOTAL(9,N12:N12)</f>
        <v>50114.159999999996</v>
      </c>
    </row>
    <row r="14" spans="3:14" ht="12.75" customHeight="1" outlineLevel="2">
      <c r="C14" s="10" t="s">
        <v>94</v>
      </c>
      <c r="D14" s="11" t="s">
        <v>17</v>
      </c>
      <c r="E14" s="11" t="s">
        <v>18</v>
      </c>
      <c r="F14" s="4" t="s">
        <v>95</v>
      </c>
      <c r="G14" s="4" t="s">
        <v>43</v>
      </c>
      <c r="H14" s="5">
        <f>I14+J14</f>
        <v>5758.20000000001</v>
      </c>
      <c r="I14" s="5">
        <v>3868.2000000000094</v>
      </c>
      <c r="J14" s="5">
        <v>1890</v>
      </c>
      <c r="K14" s="5">
        <v>0</v>
      </c>
      <c r="L14" s="5">
        <v>773.64</v>
      </c>
      <c r="M14" s="5">
        <v>6531.84</v>
      </c>
      <c r="N14" s="5">
        <f>M14*4.5</f>
        <v>29393.28</v>
      </c>
    </row>
    <row r="15" spans="3:14" ht="12.75" customHeight="1" outlineLevel="1">
      <c r="C15" s="12" t="s">
        <v>259</v>
      </c>
      <c r="D15" s="13"/>
      <c r="E15" s="14"/>
      <c r="F15" s="9"/>
      <c r="G15" s="7"/>
      <c r="H15" s="8">
        <f>SUBTOTAL(9,H14:H14)</f>
        <v>5758.20000000001</v>
      </c>
      <c r="I15" s="8">
        <f>SUBTOTAL(9,I14:I14)</f>
        <v>3868.2000000000094</v>
      </c>
      <c r="J15" s="8">
        <f>SUBTOTAL(9,J14:J14)</f>
        <v>1890</v>
      </c>
      <c r="K15" s="8">
        <f>SUBTOTAL(9,K14:K14)</f>
        <v>0</v>
      </c>
      <c r="L15" s="8">
        <f>SUBTOTAL(9,L14:L14)</f>
        <v>773.64</v>
      </c>
      <c r="M15" s="8">
        <f>SUBTOTAL(9,M14:M14)</f>
        <v>6531.84</v>
      </c>
      <c r="N15" s="8">
        <f>SUBTOTAL(9,N14:N14)</f>
        <v>29393.28</v>
      </c>
    </row>
    <row r="16" spans="3:14" ht="12.75" customHeight="1" outlineLevel="2">
      <c r="C16" s="10" t="s">
        <v>254</v>
      </c>
      <c r="D16" s="11" t="s">
        <v>17</v>
      </c>
      <c r="E16" s="11" t="s">
        <v>18</v>
      </c>
      <c r="F16" s="4" t="s">
        <v>255</v>
      </c>
      <c r="G16" s="4" t="s">
        <v>134</v>
      </c>
      <c r="H16" s="5">
        <f>I16+J16</f>
        <v>7374.25</v>
      </c>
      <c r="I16" s="5">
        <v>7374.25</v>
      </c>
      <c r="J16" s="5">
        <v>0</v>
      </c>
      <c r="K16" s="5">
        <v>0</v>
      </c>
      <c r="L16" s="5">
        <v>1474.85</v>
      </c>
      <c r="M16" s="5">
        <v>8849.1</v>
      </c>
      <c r="N16" s="5">
        <f>M16*4.5</f>
        <v>39820.950000000004</v>
      </c>
    </row>
    <row r="17" spans="3:14" ht="12.75" customHeight="1" outlineLevel="1">
      <c r="C17" s="12" t="s">
        <v>260</v>
      </c>
      <c r="D17" s="13"/>
      <c r="E17" s="14"/>
      <c r="F17" s="9"/>
      <c r="G17" s="7"/>
      <c r="H17" s="8">
        <f>SUBTOTAL(9,H16:H16)</f>
        <v>7374.25</v>
      </c>
      <c r="I17" s="8">
        <f>SUBTOTAL(9,I16:I16)</f>
        <v>7374.25</v>
      </c>
      <c r="J17" s="8">
        <f>SUBTOTAL(9,J16:J16)</f>
        <v>0</v>
      </c>
      <c r="K17" s="8">
        <f>SUBTOTAL(9,K16:K16)</f>
        <v>0</v>
      </c>
      <c r="L17" s="8">
        <f>SUBTOTAL(9,L16:L16)</f>
        <v>1474.85</v>
      </c>
      <c r="M17" s="8">
        <f>SUBTOTAL(9,M16:M16)</f>
        <v>8849.1</v>
      </c>
      <c r="N17" s="8">
        <f>SUBTOTAL(9,N16:N16)</f>
        <v>39820.950000000004</v>
      </c>
    </row>
    <row r="18" spans="3:14" ht="12.75" customHeight="1" outlineLevel="2">
      <c r="C18" s="24" t="s">
        <v>90</v>
      </c>
      <c r="D18" s="11" t="s">
        <v>17</v>
      </c>
      <c r="E18" s="11" t="s">
        <v>18</v>
      </c>
      <c r="F18" s="4" t="s">
        <v>92</v>
      </c>
      <c r="G18" s="4" t="s">
        <v>28</v>
      </c>
      <c r="H18" s="5">
        <f>I18+J18</f>
        <v>5392.6000000000195</v>
      </c>
      <c r="I18" s="5">
        <v>5392.6000000000195</v>
      </c>
      <c r="J18" s="5">
        <v>0</v>
      </c>
      <c r="K18" s="5">
        <v>0</v>
      </c>
      <c r="L18" s="5">
        <v>0</v>
      </c>
      <c r="M18" s="5">
        <v>5392.6000000000195</v>
      </c>
      <c r="N18" s="5">
        <f>M18*4.5</f>
        <v>24266.700000000088</v>
      </c>
    </row>
    <row r="19" spans="3:14" ht="12.75" customHeight="1" outlineLevel="2">
      <c r="C19" s="25"/>
      <c r="D19" s="11" t="s">
        <v>17</v>
      </c>
      <c r="E19" s="11" t="s">
        <v>18</v>
      </c>
      <c r="F19" s="4" t="s">
        <v>91</v>
      </c>
      <c r="G19" s="4" t="s">
        <v>43</v>
      </c>
      <c r="H19" s="5">
        <f>I19+J19</f>
        <v>10902.399999999952</v>
      </c>
      <c r="I19" s="5">
        <v>9142.399999999952</v>
      </c>
      <c r="J19" s="5">
        <v>1760</v>
      </c>
      <c r="K19" s="5">
        <v>0</v>
      </c>
      <c r="L19" s="5">
        <v>0</v>
      </c>
      <c r="M19" s="5">
        <v>10902.399999999947</v>
      </c>
      <c r="N19" s="5">
        <f>M19*4.5</f>
        <v>49060.79999999976</v>
      </c>
    </row>
    <row r="20" spans="3:14" ht="12.75" customHeight="1" outlineLevel="2">
      <c r="C20" s="26"/>
      <c r="D20" s="11" t="s">
        <v>17</v>
      </c>
      <c r="E20" s="11" t="s">
        <v>18</v>
      </c>
      <c r="F20" s="4" t="s">
        <v>93</v>
      </c>
      <c r="G20" s="4" t="s">
        <v>43</v>
      </c>
      <c r="H20" s="5">
        <f>I20+J20</f>
        <v>4212.600000000003</v>
      </c>
      <c r="I20" s="5">
        <v>2332.600000000003</v>
      </c>
      <c r="J20" s="5">
        <v>1880</v>
      </c>
      <c r="K20" s="5">
        <v>0</v>
      </c>
      <c r="L20" s="5">
        <v>0</v>
      </c>
      <c r="M20" s="5">
        <v>4212.600000000004</v>
      </c>
      <c r="N20" s="5">
        <f>M20*4.5</f>
        <v>18956.70000000002</v>
      </c>
    </row>
    <row r="21" spans="3:14" ht="12.75" customHeight="1" outlineLevel="1">
      <c r="C21" s="12" t="s">
        <v>261</v>
      </c>
      <c r="D21" s="13"/>
      <c r="E21" s="14"/>
      <c r="F21" s="9"/>
      <c r="G21" s="7"/>
      <c r="H21" s="8">
        <f>SUBTOTAL(9,H18:H20)</f>
        <v>20507.599999999973</v>
      </c>
      <c r="I21" s="8">
        <f>SUBTOTAL(9,I18:I20)</f>
        <v>16867.599999999973</v>
      </c>
      <c r="J21" s="8">
        <f>SUBTOTAL(9,J18:J20)</f>
        <v>3640</v>
      </c>
      <c r="K21" s="8">
        <f>SUBTOTAL(9,K18:K20)</f>
        <v>0</v>
      </c>
      <c r="L21" s="8">
        <f>SUBTOTAL(9,L18:L20)</f>
        <v>0</v>
      </c>
      <c r="M21" s="8">
        <f>SUBTOTAL(9,M18:M20)</f>
        <v>20507.59999999997</v>
      </c>
      <c r="N21" s="8">
        <f>SUBTOTAL(9,N18:N20)</f>
        <v>92284.19999999987</v>
      </c>
    </row>
    <row r="22" spans="3:14" ht="12.75" customHeight="1" outlineLevel="2">
      <c r="C22" s="24" t="s">
        <v>87</v>
      </c>
      <c r="D22" s="11" t="s">
        <v>17</v>
      </c>
      <c r="E22" s="11" t="s">
        <v>18</v>
      </c>
      <c r="F22" s="4" t="s">
        <v>89</v>
      </c>
      <c r="G22" s="4" t="s">
        <v>43</v>
      </c>
      <c r="H22" s="5">
        <f>I22+J22</f>
        <v>6652.8</v>
      </c>
      <c r="I22" s="5">
        <v>4862.8</v>
      </c>
      <c r="J22" s="5">
        <v>1790</v>
      </c>
      <c r="K22" s="5">
        <v>0</v>
      </c>
      <c r="L22" s="5">
        <v>972.56</v>
      </c>
      <c r="M22" s="5">
        <v>7625.36</v>
      </c>
      <c r="N22" s="5">
        <f>M22*4.5</f>
        <v>34314.119999999995</v>
      </c>
    </row>
    <row r="23" spans="3:14" ht="12.75" customHeight="1" outlineLevel="2">
      <c r="C23" s="25"/>
      <c r="D23" s="11" t="s">
        <v>17</v>
      </c>
      <c r="E23" s="11" t="s">
        <v>18</v>
      </c>
      <c r="F23" s="4" t="s">
        <v>89</v>
      </c>
      <c r="G23" s="4" t="s">
        <v>47</v>
      </c>
      <c r="H23" s="5">
        <f>I23+J23</f>
        <v>4967.4000000000115</v>
      </c>
      <c r="I23" s="5">
        <v>4147.4000000000115</v>
      </c>
      <c r="J23" s="5">
        <v>820</v>
      </c>
      <c r="K23" s="5">
        <v>0</v>
      </c>
      <c r="L23" s="5">
        <v>0</v>
      </c>
      <c r="M23" s="5">
        <v>4967.400000000015</v>
      </c>
      <c r="N23" s="5">
        <f>M23*4.5</f>
        <v>22353.30000000007</v>
      </c>
    </row>
    <row r="24" spans="3:14" ht="12.75" customHeight="1" outlineLevel="2">
      <c r="C24" s="26"/>
      <c r="D24" s="11" t="s">
        <v>17</v>
      </c>
      <c r="E24" s="11" t="s">
        <v>18</v>
      </c>
      <c r="F24" s="4" t="s">
        <v>88</v>
      </c>
      <c r="G24" s="4" t="s">
        <v>43</v>
      </c>
      <c r="H24" s="5">
        <f>I24+J24</f>
        <v>837.9999999999998</v>
      </c>
      <c r="I24" s="5">
        <v>637.9999999999998</v>
      </c>
      <c r="J24" s="5">
        <v>200</v>
      </c>
      <c r="K24" s="5">
        <v>0</v>
      </c>
      <c r="L24" s="5">
        <v>127.6</v>
      </c>
      <c r="M24" s="5">
        <v>965.6</v>
      </c>
      <c r="N24" s="5">
        <f>M24*4.5</f>
        <v>4345.2</v>
      </c>
    </row>
    <row r="25" spans="3:14" ht="12.75" customHeight="1" outlineLevel="1">
      <c r="C25" s="12" t="s">
        <v>262</v>
      </c>
      <c r="D25" s="13"/>
      <c r="E25" s="14"/>
      <c r="F25" s="9"/>
      <c r="G25" s="7"/>
      <c r="H25" s="8">
        <f>SUBTOTAL(9,H22:H24)</f>
        <v>12458.200000000012</v>
      </c>
      <c r="I25" s="8">
        <f>SUBTOTAL(9,I22:I24)</f>
        <v>9648.200000000012</v>
      </c>
      <c r="J25" s="8">
        <f>SUBTOTAL(9,J22:J24)</f>
        <v>2810</v>
      </c>
      <c r="K25" s="8">
        <f>SUBTOTAL(9,K22:K24)</f>
        <v>0</v>
      </c>
      <c r="L25" s="8">
        <f>SUBTOTAL(9,L22:L24)</f>
        <v>1100.1599999999999</v>
      </c>
      <c r="M25" s="8">
        <f>SUBTOTAL(9,M22:M24)</f>
        <v>13558.360000000015</v>
      </c>
      <c r="N25" s="8">
        <f>SUBTOTAL(9,N22:N24)</f>
        <v>61012.62000000006</v>
      </c>
    </row>
    <row r="26" spans="3:14" ht="12.75" customHeight="1" outlineLevel="2">
      <c r="C26" s="24" t="s">
        <v>74</v>
      </c>
      <c r="D26" s="11" t="s">
        <v>17</v>
      </c>
      <c r="E26" s="11" t="s">
        <v>18</v>
      </c>
      <c r="F26" s="4" t="s">
        <v>80</v>
      </c>
      <c r="G26" s="4" t="s">
        <v>60</v>
      </c>
      <c r="H26" s="5">
        <f>I26+J26</f>
        <v>2046.3999999999978</v>
      </c>
      <c r="I26" s="5">
        <v>2046.3999999999978</v>
      </c>
      <c r="J26" s="5">
        <v>0</v>
      </c>
      <c r="K26" s="5">
        <v>0</v>
      </c>
      <c r="L26" s="5">
        <v>409.28</v>
      </c>
      <c r="M26" s="5">
        <v>2455.68</v>
      </c>
      <c r="N26" s="5">
        <f>M26*4.5</f>
        <v>11050.56</v>
      </c>
    </row>
    <row r="27" spans="3:14" ht="12.75" customHeight="1" outlineLevel="2">
      <c r="C27" s="25"/>
      <c r="D27" s="11" t="s">
        <v>17</v>
      </c>
      <c r="E27" s="11" t="s">
        <v>18</v>
      </c>
      <c r="F27" s="4" t="s">
        <v>81</v>
      </c>
      <c r="G27" s="4" t="s">
        <v>60</v>
      </c>
      <c r="H27" s="5">
        <f>I27+J27</f>
        <v>1330.7999999999984</v>
      </c>
      <c r="I27" s="5">
        <v>1330.7999999999984</v>
      </c>
      <c r="J27" s="5">
        <v>0</v>
      </c>
      <c r="K27" s="5">
        <v>0</v>
      </c>
      <c r="L27" s="5">
        <v>266.16</v>
      </c>
      <c r="M27" s="5">
        <v>1596.96</v>
      </c>
      <c r="N27" s="5">
        <f>M27*4.5</f>
        <v>7186.32</v>
      </c>
    </row>
    <row r="28" spans="3:14" ht="12.75" customHeight="1" outlineLevel="2">
      <c r="C28" s="25"/>
      <c r="D28" s="11" t="s">
        <v>17</v>
      </c>
      <c r="E28" s="11" t="s">
        <v>18</v>
      </c>
      <c r="F28" s="4" t="s">
        <v>84</v>
      </c>
      <c r="G28" s="4" t="s">
        <v>60</v>
      </c>
      <c r="H28" s="5">
        <f>I28+J28</f>
        <v>1159.9999999999989</v>
      </c>
      <c r="I28" s="5">
        <v>1159.9999999999989</v>
      </c>
      <c r="J28" s="5">
        <v>0</v>
      </c>
      <c r="K28" s="5">
        <v>0</v>
      </c>
      <c r="L28" s="5">
        <v>232</v>
      </c>
      <c r="M28" s="5">
        <v>1392</v>
      </c>
      <c r="N28" s="5">
        <f>M28*4.5</f>
        <v>6264</v>
      </c>
    </row>
    <row r="29" spans="3:14" ht="12.75" customHeight="1" outlineLevel="2">
      <c r="C29" s="25"/>
      <c r="D29" s="11" t="s">
        <v>17</v>
      </c>
      <c r="E29" s="11" t="s">
        <v>18</v>
      </c>
      <c r="F29" s="4" t="s">
        <v>79</v>
      </c>
      <c r="G29" s="4" t="s">
        <v>60</v>
      </c>
      <c r="H29" s="5">
        <f>I29+J29</f>
        <v>2232.799999999999</v>
      </c>
      <c r="I29" s="5">
        <v>2232.799999999999</v>
      </c>
      <c r="J29" s="5">
        <v>0</v>
      </c>
      <c r="K29" s="5">
        <v>0</v>
      </c>
      <c r="L29" s="5">
        <v>446.56</v>
      </c>
      <c r="M29" s="5">
        <v>2679.36</v>
      </c>
      <c r="N29" s="5">
        <f>M29*4.5</f>
        <v>12057.12</v>
      </c>
    </row>
    <row r="30" spans="3:14" ht="12.75" customHeight="1" outlineLevel="2">
      <c r="C30" s="25"/>
      <c r="D30" s="11" t="s">
        <v>17</v>
      </c>
      <c r="E30" s="11" t="s">
        <v>18</v>
      </c>
      <c r="F30" s="4" t="s">
        <v>82</v>
      </c>
      <c r="G30" s="4" t="s">
        <v>60</v>
      </c>
      <c r="H30" s="5">
        <f>I30+J30</f>
        <v>1281.1999999999987</v>
      </c>
      <c r="I30" s="5">
        <v>1281.1999999999987</v>
      </c>
      <c r="J30" s="5">
        <v>0</v>
      </c>
      <c r="K30" s="5">
        <v>0</v>
      </c>
      <c r="L30" s="5">
        <v>256.24</v>
      </c>
      <c r="M30" s="5">
        <v>1537.44</v>
      </c>
      <c r="N30" s="5">
        <f>M30*4.5</f>
        <v>6918.4800000000005</v>
      </c>
    </row>
    <row r="31" spans="3:14" ht="12.75" customHeight="1" outlineLevel="2">
      <c r="C31" s="25"/>
      <c r="D31" s="11" t="s">
        <v>17</v>
      </c>
      <c r="E31" s="11" t="s">
        <v>18</v>
      </c>
      <c r="F31" s="4" t="s">
        <v>78</v>
      </c>
      <c r="G31" s="4" t="s">
        <v>60</v>
      </c>
      <c r="H31" s="5">
        <f>I31+J31</f>
        <v>3667.200000000009</v>
      </c>
      <c r="I31" s="5">
        <v>3667.200000000009</v>
      </c>
      <c r="J31" s="5">
        <v>0</v>
      </c>
      <c r="K31" s="5">
        <v>0</v>
      </c>
      <c r="L31" s="5">
        <v>733.44</v>
      </c>
      <c r="M31" s="5">
        <v>4400.64</v>
      </c>
      <c r="N31" s="5">
        <f>M31*4.5</f>
        <v>19802.88</v>
      </c>
    </row>
    <row r="32" spans="3:14" ht="12.75" customHeight="1" outlineLevel="2">
      <c r="C32" s="25"/>
      <c r="D32" s="11" t="s">
        <v>17</v>
      </c>
      <c r="E32" s="11" t="s">
        <v>18</v>
      </c>
      <c r="F32" s="4" t="s">
        <v>83</v>
      </c>
      <c r="G32" s="4" t="s">
        <v>60</v>
      </c>
      <c r="H32" s="5">
        <f>I32+J32</f>
        <v>2221.5999999999985</v>
      </c>
      <c r="I32" s="5">
        <v>2221.5999999999985</v>
      </c>
      <c r="J32" s="5">
        <v>0</v>
      </c>
      <c r="K32" s="5">
        <v>0</v>
      </c>
      <c r="L32" s="5">
        <v>0</v>
      </c>
      <c r="M32" s="5">
        <v>2221.5999999999985</v>
      </c>
      <c r="N32" s="5">
        <f>M32*4.5</f>
        <v>9997.199999999993</v>
      </c>
    </row>
    <row r="33" spans="3:14" ht="12.75" customHeight="1" outlineLevel="2">
      <c r="C33" s="25"/>
      <c r="D33" s="11" t="s">
        <v>17</v>
      </c>
      <c r="E33" s="11" t="s">
        <v>18</v>
      </c>
      <c r="F33" s="4" t="s">
        <v>76</v>
      </c>
      <c r="G33" s="4" t="s">
        <v>60</v>
      </c>
      <c r="H33" s="5">
        <f>I33+J33</f>
        <v>3012.400000000004</v>
      </c>
      <c r="I33" s="5">
        <v>3012.400000000004</v>
      </c>
      <c r="J33" s="5">
        <v>0</v>
      </c>
      <c r="K33" s="5">
        <v>0</v>
      </c>
      <c r="L33" s="5">
        <v>602.48</v>
      </c>
      <c r="M33" s="5">
        <v>3614.88</v>
      </c>
      <c r="N33" s="5">
        <f>M33*4.5</f>
        <v>16266.960000000001</v>
      </c>
    </row>
    <row r="34" spans="3:14" ht="12.75" customHeight="1" outlineLevel="2">
      <c r="C34" s="25"/>
      <c r="D34" s="11" t="s">
        <v>17</v>
      </c>
      <c r="E34" s="11" t="s">
        <v>18</v>
      </c>
      <c r="F34" s="4" t="s">
        <v>75</v>
      </c>
      <c r="G34" s="4" t="s">
        <v>60</v>
      </c>
      <c r="H34" s="5">
        <f>I34+J34</f>
        <v>3595.000000000008</v>
      </c>
      <c r="I34" s="5">
        <v>3595.000000000008</v>
      </c>
      <c r="J34" s="5">
        <v>0</v>
      </c>
      <c r="K34" s="5">
        <v>0</v>
      </c>
      <c r="L34" s="5">
        <v>719</v>
      </c>
      <c r="M34" s="5">
        <v>4314</v>
      </c>
      <c r="N34" s="5">
        <f>M34*4.5</f>
        <v>19413</v>
      </c>
    </row>
    <row r="35" spans="3:14" ht="12.75" customHeight="1" outlineLevel="2">
      <c r="C35" s="26"/>
      <c r="D35" s="11" t="s">
        <v>17</v>
      </c>
      <c r="E35" s="11" t="s">
        <v>18</v>
      </c>
      <c r="F35" s="4" t="s">
        <v>77</v>
      </c>
      <c r="G35" s="4" t="s">
        <v>60</v>
      </c>
      <c r="H35" s="5">
        <f>I35+J35</f>
        <v>2673.200000000001</v>
      </c>
      <c r="I35" s="5">
        <v>2673.200000000001</v>
      </c>
      <c r="J35" s="5">
        <v>0</v>
      </c>
      <c r="K35" s="5">
        <v>0</v>
      </c>
      <c r="L35" s="5">
        <v>534.64</v>
      </c>
      <c r="M35" s="5">
        <v>3207.84</v>
      </c>
      <c r="N35" s="5">
        <f>M35*4.5</f>
        <v>14435.28</v>
      </c>
    </row>
    <row r="36" spans="3:14" ht="12.75" customHeight="1" outlineLevel="1">
      <c r="C36" s="12" t="s">
        <v>263</v>
      </c>
      <c r="D36" s="13"/>
      <c r="E36" s="14"/>
      <c r="F36" s="9"/>
      <c r="G36" s="7"/>
      <c r="H36" s="8">
        <f>SUBTOTAL(9,H26:H35)</f>
        <v>23220.600000000013</v>
      </c>
      <c r="I36" s="8">
        <f>SUBTOTAL(9,I26:I35)</f>
        <v>23220.600000000013</v>
      </c>
      <c r="J36" s="8">
        <f>SUBTOTAL(9,J26:J35)</f>
        <v>0</v>
      </c>
      <c r="K36" s="8">
        <f>SUBTOTAL(9,K26:K35)</f>
        <v>0</v>
      </c>
      <c r="L36" s="8">
        <f>SUBTOTAL(9,L26:L35)</f>
        <v>4199.8</v>
      </c>
      <c r="M36" s="8">
        <f>SUBTOTAL(9,M26:M35)</f>
        <v>27420.4</v>
      </c>
      <c r="N36" s="8">
        <f>SUBTOTAL(9,N26:N35)</f>
        <v>123391.8</v>
      </c>
    </row>
    <row r="37" spans="3:14" ht="12.75" customHeight="1" outlineLevel="2">
      <c r="C37" s="24" t="s">
        <v>98</v>
      </c>
      <c r="D37" s="11" t="s">
        <v>17</v>
      </c>
      <c r="E37" s="11" t="s">
        <v>18</v>
      </c>
      <c r="F37" s="4" t="s">
        <v>101</v>
      </c>
      <c r="G37" s="4" t="s">
        <v>47</v>
      </c>
      <c r="H37" s="5">
        <f>I37+J37</f>
        <v>1789.5999999999974</v>
      </c>
      <c r="I37" s="5">
        <v>1609.5999999999974</v>
      </c>
      <c r="J37" s="5">
        <v>180</v>
      </c>
      <c r="K37" s="5">
        <v>0</v>
      </c>
      <c r="L37" s="5">
        <v>321.92</v>
      </c>
      <c r="M37" s="5">
        <v>2111.52</v>
      </c>
      <c r="N37" s="5">
        <f>M37*4.5</f>
        <v>9501.84</v>
      </c>
    </row>
    <row r="38" spans="3:14" ht="12.75" customHeight="1" outlineLevel="2">
      <c r="C38" s="25"/>
      <c r="D38" s="11" t="s">
        <v>17</v>
      </c>
      <c r="E38" s="11" t="s">
        <v>18</v>
      </c>
      <c r="F38" s="4" t="s">
        <v>118</v>
      </c>
      <c r="G38" s="4" t="s">
        <v>47</v>
      </c>
      <c r="H38" s="5">
        <f>I38+J38</f>
        <v>2275.5999999999985</v>
      </c>
      <c r="I38" s="5">
        <v>2275.5999999999985</v>
      </c>
      <c r="J38" s="5">
        <v>0</v>
      </c>
      <c r="K38" s="5">
        <v>0</v>
      </c>
      <c r="L38" s="5">
        <v>0</v>
      </c>
      <c r="M38" s="5">
        <v>2275.5999999999985</v>
      </c>
      <c r="N38" s="5">
        <f>M38*4.5</f>
        <v>10240.199999999993</v>
      </c>
    </row>
    <row r="39" spans="3:14" ht="12.75" customHeight="1" outlineLevel="2">
      <c r="C39" s="25"/>
      <c r="D39" s="11" t="s">
        <v>17</v>
      </c>
      <c r="E39" s="11" t="s">
        <v>18</v>
      </c>
      <c r="F39" s="4" t="s">
        <v>113</v>
      </c>
      <c r="G39" s="4" t="s">
        <v>23</v>
      </c>
      <c r="H39" s="5">
        <f>I39+J39</f>
        <v>3036.400000000005</v>
      </c>
      <c r="I39" s="5">
        <v>3036.400000000005</v>
      </c>
      <c r="J39" s="5">
        <v>0</v>
      </c>
      <c r="K39" s="5">
        <v>0</v>
      </c>
      <c r="L39" s="5">
        <v>607.28</v>
      </c>
      <c r="M39" s="5">
        <v>3643.68</v>
      </c>
      <c r="N39" s="5">
        <f>M39*4.5</f>
        <v>16396.559999999998</v>
      </c>
    </row>
    <row r="40" spans="3:14" ht="12.75" customHeight="1" outlineLevel="2">
      <c r="C40" s="25"/>
      <c r="D40" s="11" t="s">
        <v>17</v>
      </c>
      <c r="E40" s="11" t="s">
        <v>18</v>
      </c>
      <c r="F40" s="4" t="s">
        <v>103</v>
      </c>
      <c r="G40" s="4" t="s">
        <v>35</v>
      </c>
      <c r="H40" s="5">
        <f>I40+J40</f>
        <v>749.5999999999998</v>
      </c>
      <c r="I40" s="5">
        <v>749.5999999999998</v>
      </c>
      <c r="J40" s="5">
        <v>0</v>
      </c>
      <c r="K40" s="5">
        <v>0</v>
      </c>
      <c r="L40" s="5">
        <v>149.92</v>
      </c>
      <c r="M40" s="5">
        <v>899.52</v>
      </c>
      <c r="N40" s="5">
        <f>M40*4.5</f>
        <v>4047.84</v>
      </c>
    </row>
    <row r="41" spans="3:14" ht="12.75" customHeight="1" outlineLevel="2">
      <c r="C41" s="25"/>
      <c r="D41" s="11" t="s">
        <v>17</v>
      </c>
      <c r="E41" s="11" t="s">
        <v>18</v>
      </c>
      <c r="F41" s="4" t="s">
        <v>99</v>
      </c>
      <c r="G41" s="4" t="s">
        <v>65</v>
      </c>
      <c r="H41" s="5">
        <f>I41+J41</f>
        <v>9851.75</v>
      </c>
      <c r="I41" s="5">
        <v>9851.75</v>
      </c>
      <c r="J41" s="5">
        <v>0</v>
      </c>
      <c r="K41" s="5">
        <v>0</v>
      </c>
      <c r="L41" s="5">
        <v>1970.35</v>
      </c>
      <c r="M41" s="5">
        <v>11822.1</v>
      </c>
      <c r="N41" s="5">
        <f>M41*4.5</f>
        <v>53199.450000000004</v>
      </c>
    </row>
    <row r="42" spans="3:14" ht="12.75" customHeight="1" outlineLevel="2">
      <c r="C42" s="25"/>
      <c r="D42" s="11" t="s">
        <v>17</v>
      </c>
      <c r="E42" s="11" t="s">
        <v>18</v>
      </c>
      <c r="F42" s="4" t="s">
        <v>105</v>
      </c>
      <c r="G42" s="4" t="s">
        <v>43</v>
      </c>
      <c r="H42" s="5">
        <f>I42+J42</f>
        <v>2115.2000000000025</v>
      </c>
      <c r="I42" s="5">
        <v>1895.2000000000023</v>
      </c>
      <c r="J42" s="5">
        <v>220</v>
      </c>
      <c r="K42" s="5">
        <v>0</v>
      </c>
      <c r="L42" s="5">
        <v>379.04</v>
      </c>
      <c r="M42" s="5">
        <v>2494.24</v>
      </c>
      <c r="N42" s="5">
        <f>M42*4.5</f>
        <v>11224.079999999998</v>
      </c>
    </row>
    <row r="43" spans="3:14" ht="12.75" customHeight="1" outlineLevel="2">
      <c r="C43" s="25"/>
      <c r="D43" s="11" t="s">
        <v>17</v>
      </c>
      <c r="E43" s="11" t="s">
        <v>18</v>
      </c>
      <c r="F43" s="4" t="s">
        <v>110</v>
      </c>
      <c r="G43" s="4" t="s">
        <v>43</v>
      </c>
      <c r="H43" s="5">
        <f>I43+J43</f>
        <v>4417.400000000005</v>
      </c>
      <c r="I43" s="5">
        <v>3017.400000000005</v>
      </c>
      <c r="J43" s="5">
        <v>1400</v>
      </c>
      <c r="K43" s="5">
        <v>0</v>
      </c>
      <c r="L43" s="5">
        <v>603.48</v>
      </c>
      <c r="M43" s="5">
        <v>5020.88</v>
      </c>
      <c r="N43" s="5">
        <f>M43*4.5</f>
        <v>22593.96</v>
      </c>
    </row>
    <row r="44" spans="3:14" ht="12.75" customHeight="1" outlineLevel="2">
      <c r="C44" s="25"/>
      <c r="D44" s="11" t="s">
        <v>17</v>
      </c>
      <c r="E44" s="11" t="s">
        <v>18</v>
      </c>
      <c r="F44" s="4" t="s">
        <v>106</v>
      </c>
      <c r="G44" s="4" t="s">
        <v>107</v>
      </c>
      <c r="H44" s="5">
        <f>I44+J44</f>
        <v>851.9999999999997</v>
      </c>
      <c r="I44" s="5">
        <v>851.9999999999997</v>
      </c>
      <c r="J44" s="5">
        <v>0</v>
      </c>
      <c r="K44" s="5">
        <v>0</v>
      </c>
      <c r="L44" s="5">
        <v>170.4</v>
      </c>
      <c r="M44" s="5">
        <v>1022.4</v>
      </c>
      <c r="N44" s="5">
        <f>M44*4.5</f>
        <v>4600.8</v>
      </c>
    </row>
    <row r="45" spans="3:14" ht="12.75" customHeight="1" outlineLevel="2">
      <c r="C45" s="25"/>
      <c r="D45" s="11" t="s">
        <v>17</v>
      </c>
      <c r="E45" s="11" t="s">
        <v>18</v>
      </c>
      <c r="F45" s="4" t="s">
        <v>104</v>
      </c>
      <c r="G45" s="4" t="s">
        <v>35</v>
      </c>
      <c r="H45" s="5">
        <f>I45+J45</f>
        <v>2911.600000000004</v>
      </c>
      <c r="I45" s="5">
        <v>2911.600000000004</v>
      </c>
      <c r="J45" s="5">
        <v>0</v>
      </c>
      <c r="K45" s="5">
        <v>0</v>
      </c>
      <c r="L45" s="5">
        <v>582.32</v>
      </c>
      <c r="M45" s="5">
        <v>3493.92</v>
      </c>
      <c r="N45" s="5">
        <f>M45*4.5</f>
        <v>15722.64</v>
      </c>
    </row>
    <row r="46" spans="3:14" ht="12.75" customHeight="1" outlineLevel="2">
      <c r="C46" s="25"/>
      <c r="D46" s="11" t="s">
        <v>17</v>
      </c>
      <c r="E46" s="11" t="s">
        <v>18</v>
      </c>
      <c r="F46" s="4" t="s">
        <v>115</v>
      </c>
      <c r="G46" s="4" t="s">
        <v>23</v>
      </c>
      <c r="H46" s="5">
        <f>I46+J46</f>
        <v>2527.200000000004</v>
      </c>
      <c r="I46" s="5">
        <v>2527.200000000004</v>
      </c>
      <c r="J46" s="5">
        <v>0</v>
      </c>
      <c r="K46" s="5">
        <v>0</v>
      </c>
      <c r="L46" s="5">
        <v>0</v>
      </c>
      <c r="M46" s="5">
        <v>2527.200000000004</v>
      </c>
      <c r="N46" s="5">
        <f>M46*4.5</f>
        <v>11372.400000000018</v>
      </c>
    </row>
    <row r="47" spans="3:14" ht="12.75" customHeight="1" outlineLevel="2">
      <c r="C47" s="25"/>
      <c r="D47" s="11" t="s">
        <v>17</v>
      </c>
      <c r="E47" s="11" t="s">
        <v>18</v>
      </c>
      <c r="F47" s="4" t="s">
        <v>100</v>
      </c>
      <c r="G47" s="4" t="s">
        <v>23</v>
      </c>
      <c r="H47" s="5">
        <f>I47+J47</f>
        <v>4015.600000000008</v>
      </c>
      <c r="I47" s="5">
        <v>4015.600000000008</v>
      </c>
      <c r="J47" s="5">
        <v>0</v>
      </c>
      <c r="K47" s="5">
        <v>0</v>
      </c>
      <c r="L47" s="5">
        <v>803.12</v>
      </c>
      <c r="M47" s="5">
        <v>4818.72</v>
      </c>
      <c r="N47" s="5">
        <f>M47*4.5</f>
        <v>21684.24</v>
      </c>
    </row>
    <row r="48" spans="3:14" ht="12.75" customHeight="1" outlineLevel="2">
      <c r="C48" s="25"/>
      <c r="D48" s="11" t="s">
        <v>17</v>
      </c>
      <c r="E48" s="11" t="s">
        <v>18</v>
      </c>
      <c r="F48" s="4" t="s">
        <v>117</v>
      </c>
      <c r="G48" s="4" t="s">
        <v>60</v>
      </c>
      <c r="H48" s="5">
        <f>I48+J48</f>
        <v>1731.5999999999979</v>
      </c>
      <c r="I48" s="5">
        <v>1731.5999999999979</v>
      </c>
      <c r="J48" s="5">
        <v>0</v>
      </c>
      <c r="K48" s="5">
        <v>0</v>
      </c>
      <c r="L48" s="5">
        <v>0</v>
      </c>
      <c r="M48" s="5">
        <v>1731.5999999999979</v>
      </c>
      <c r="N48" s="5">
        <f>M48*4.5</f>
        <v>7792.199999999991</v>
      </c>
    </row>
    <row r="49" spans="3:14" ht="12.75" customHeight="1" outlineLevel="2">
      <c r="C49" s="25"/>
      <c r="D49" s="11" t="s">
        <v>17</v>
      </c>
      <c r="E49" s="11" t="s">
        <v>18</v>
      </c>
      <c r="F49" s="4" t="s">
        <v>114</v>
      </c>
      <c r="G49" s="4" t="s">
        <v>107</v>
      </c>
      <c r="H49" s="5">
        <f>I49+J49</f>
        <v>492.0000000000001</v>
      </c>
      <c r="I49" s="5">
        <v>492.0000000000001</v>
      </c>
      <c r="J49" s="5">
        <v>0</v>
      </c>
      <c r="K49" s="5">
        <v>0</v>
      </c>
      <c r="L49" s="5">
        <v>0</v>
      </c>
      <c r="M49" s="5">
        <v>492.0000000000001</v>
      </c>
      <c r="N49" s="5">
        <f>M49*4.5</f>
        <v>2214.0000000000005</v>
      </c>
    </row>
    <row r="50" spans="3:14" ht="12.75" customHeight="1" outlineLevel="2">
      <c r="C50" s="25"/>
      <c r="D50" s="11" t="s">
        <v>17</v>
      </c>
      <c r="E50" s="11" t="s">
        <v>18</v>
      </c>
      <c r="F50" s="4" t="s">
        <v>109</v>
      </c>
      <c r="G50" s="4" t="s">
        <v>43</v>
      </c>
      <c r="H50" s="5">
        <f>I50+J50</f>
        <v>1429.2</v>
      </c>
      <c r="I50" s="5">
        <v>1209.2</v>
      </c>
      <c r="J50" s="5">
        <v>220</v>
      </c>
      <c r="K50" s="5">
        <v>0</v>
      </c>
      <c r="L50" s="5">
        <v>241.84</v>
      </c>
      <c r="M50" s="5">
        <v>1671.04</v>
      </c>
      <c r="N50" s="5">
        <f>M50*4.5</f>
        <v>7519.68</v>
      </c>
    </row>
    <row r="51" spans="3:14" ht="12.75" customHeight="1" outlineLevel="2">
      <c r="C51" s="25"/>
      <c r="D51" s="11" t="s">
        <v>17</v>
      </c>
      <c r="E51" s="11" t="s">
        <v>18</v>
      </c>
      <c r="F51" s="4" t="s">
        <v>102</v>
      </c>
      <c r="G51" s="4" t="s">
        <v>43</v>
      </c>
      <c r="H51" s="5">
        <f>I51+J51</f>
        <v>2076</v>
      </c>
      <c r="I51" s="5">
        <v>1376.0000000000002</v>
      </c>
      <c r="J51" s="5">
        <v>700</v>
      </c>
      <c r="K51" s="5">
        <v>0</v>
      </c>
      <c r="L51" s="5">
        <v>0</v>
      </c>
      <c r="M51" s="5">
        <v>2076.0000000000023</v>
      </c>
      <c r="N51" s="5">
        <f>M51*4.5</f>
        <v>9342.000000000011</v>
      </c>
    </row>
    <row r="52" spans="3:14" ht="12.75" customHeight="1" outlineLevel="2">
      <c r="C52" s="25"/>
      <c r="D52" s="11" t="s">
        <v>17</v>
      </c>
      <c r="E52" s="11" t="s">
        <v>18</v>
      </c>
      <c r="F52" s="4" t="s">
        <v>108</v>
      </c>
      <c r="G52" s="4" t="s">
        <v>43</v>
      </c>
      <c r="H52" s="5">
        <f>I52+J52</f>
        <v>2795.2000000000035</v>
      </c>
      <c r="I52" s="5">
        <v>2175.2000000000035</v>
      </c>
      <c r="J52" s="5">
        <v>620</v>
      </c>
      <c r="K52" s="5">
        <v>0</v>
      </c>
      <c r="L52" s="5">
        <v>435.04</v>
      </c>
      <c r="M52" s="5">
        <v>3230.24</v>
      </c>
      <c r="N52" s="5">
        <f>M52*4.5</f>
        <v>14536.079999999998</v>
      </c>
    </row>
    <row r="53" spans="3:14" ht="12.75" customHeight="1" outlineLevel="2">
      <c r="C53" s="25"/>
      <c r="D53" s="11" t="s">
        <v>17</v>
      </c>
      <c r="E53" s="11" t="s">
        <v>18</v>
      </c>
      <c r="F53" s="4" t="s">
        <v>111</v>
      </c>
      <c r="G53" s="4" t="s">
        <v>43</v>
      </c>
      <c r="H53" s="5">
        <f>I53+J53</f>
        <v>4196.8000000000075</v>
      </c>
      <c r="I53" s="5">
        <v>3496.8000000000075</v>
      </c>
      <c r="J53" s="5">
        <v>700</v>
      </c>
      <c r="K53" s="5">
        <v>0</v>
      </c>
      <c r="L53" s="5">
        <v>699.36</v>
      </c>
      <c r="M53" s="5">
        <v>4896.16</v>
      </c>
      <c r="N53" s="5">
        <f>M53*4.5</f>
        <v>22032.72</v>
      </c>
    </row>
    <row r="54" spans="3:14" ht="12.75" customHeight="1" outlineLevel="2">
      <c r="C54" s="25"/>
      <c r="D54" s="11" t="s">
        <v>17</v>
      </c>
      <c r="E54" s="11" t="s">
        <v>18</v>
      </c>
      <c r="F54" s="4" t="s">
        <v>116</v>
      </c>
      <c r="G54" s="4" t="s">
        <v>25</v>
      </c>
      <c r="H54" s="5">
        <f>I54+J54</f>
        <v>1435.9999999999982</v>
      </c>
      <c r="I54" s="5">
        <v>1435.9999999999982</v>
      </c>
      <c r="J54" s="5">
        <v>0</v>
      </c>
      <c r="K54" s="5">
        <v>0</v>
      </c>
      <c r="L54" s="5">
        <v>0</v>
      </c>
      <c r="M54" s="5">
        <v>1435.9999999999982</v>
      </c>
      <c r="N54" s="5">
        <f>M54*4.5</f>
        <v>6461.999999999992</v>
      </c>
    </row>
    <row r="55" spans="3:14" ht="12.75" customHeight="1" outlineLevel="2">
      <c r="C55" s="26"/>
      <c r="D55" s="11" t="s">
        <v>17</v>
      </c>
      <c r="E55" s="11" t="s">
        <v>18</v>
      </c>
      <c r="F55" s="4" t="s">
        <v>112</v>
      </c>
      <c r="G55" s="4" t="s">
        <v>107</v>
      </c>
      <c r="H55" s="5">
        <f>I55+J55</f>
        <v>1076.7999999999995</v>
      </c>
      <c r="I55" s="5">
        <v>1076.7999999999995</v>
      </c>
      <c r="J55" s="5">
        <v>0</v>
      </c>
      <c r="K55" s="5">
        <v>0</v>
      </c>
      <c r="L55" s="5">
        <v>0</v>
      </c>
      <c r="M55" s="5">
        <v>1076.7999999999995</v>
      </c>
      <c r="N55" s="5">
        <f>M55*4.5</f>
        <v>4845.599999999998</v>
      </c>
    </row>
    <row r="56" spans="3:14" ht="12.75" customHeight="1" outlineLevel="1">
      <c r="C56" s="12" t="s">
        <v>264</v>
      </c>
      <c r="D56" s="13"/>
      <c r="E56" s="14"/>
      <c r="F56" s="9"/>
      <c r="G56" s="7"/>
      <c r="H56" s="8">
        <f>SUBTOTAL(9,H37:H55)</f>
        <v>49775.55000000003</v>
      </c>
      <c r="I56" s="8">
        <f>SUBTOTAL(9,I37:I55)</f>
        <v>45735.55000000003</v>
      </c>
      <c r="J56" s="8">
        <f>SUBTOTAL(9,J37:J55)</f>
        <v>4040</v>
      </c>
      <c r="K56" s="8">
        <f>SUBTOTAL(9,K37:K55)</f>
        <v>0</v>
      </c>
      <c r="L56" s="8">
        <f>SUBTOTAL(9,L37:L55)</f>
        <v>6964.07</v>
      </c>
      <c r="M56" s="8">
        <f>SUBTOTAL(9,M37:M55)</f>
        <v>56739.62000000001</v>
      </c>
      <c r="N56" s="8">
        <f>SUBTOTAL(9,N37:N55)</f>
        <v>255328.28999999998</v>
      </c>
    </row>
    <row r="57" spans="3:14" ht="12.75" customHeight="1" outlineLevel="2">
      <c r="C57" s="24" t="s">
        <v>121</v>
      </c>
      <c r="D57" s="11" t="s">
        <v>17</v>
      </c>
      <c r="E57" s="11" t="s">
        <v>18</v>
      </c>
      <c r="F57" s="4" t="s">
        <v>215</v>
      </c>
      <c r="G57" s="4" t="s">
        <v>194</v>
      </c>
      <c r="H57" s="5">
        <f>I57+J57</f>
        <v>2046.5999999999983</v>
      </c>
      <c r="I57" s="5">
        <v>2046.5999999999983</v>
      </c>
      <c r="J57" s="5">
        <v>0</v>
      </c>
      <c r="K57" s="5">
        <v>0</v>
      </c>
      <c r="L57" s="5">
        <v>0</v>
      </c>
      <c r="M57" s="5">
        <v>2046.5999999999983</v>
      </c>
      <c r="N57" s="5">
        <f>M57*4.5</f>
        <v>9209.699999999992</v>
      </c>
    </row>
    <row r="58" spans="3:14" ht="12.75" customHeight="1" outlineLevel="2">
      <c r="C58" s="25"/>
      <c r="D58" s="11" t="s">
        <v>17</v>
      </c>
      <c r="E58" s="11" t="s">
        <v>18</v>
      </c>
      <c r="F58" s="4" t="s">
        <v>214</v>
      </c>
      <c r="G58" s="4" t="s">
        <v>20</v>
      </c>
      <c r="H58" s="5">
        <f>I58+J58</f>
        <v>896.5</v>
      </c>
      <c r="I58" s="5">
        <v>896.5</v>
      </c>
      <c r="J58" s="5">
        <v>0</v>
      </c>
      <c r="K58" s="5">
        <v>0</v>
      </c>
      <c r="L58" s="5">
        <v>179.3</v>
      </c>
      <c r="M58" s="5">
        <v>1075.8</v>
      </c>
      <c r="N58" s="5">
        <f>M58*4.5</f>
        <v>4841.099999999999</v>
      </c>
    </row>
    <row r="59" spans="3:14" ht="12.75" customHeight="1" outlineLevel="2">
      <c r="C59" s="25"/>
      <c r="D59" s="11" t="s">
        <v>17</v>
      </c>
      <c r="E59" s="11" t="s">
        <v>18</v>
      </c>
      <c r="F59" s="4" t="s">
        <v>235</v>
      </c>
      <c r="G59" s="4" t="s">
        <v>181</v>
      </c>
      <c r="H59" s="5">
        <f>I59+J59</f>
        <v>1609</v>
      </c>
      <c r="I59" s="5">
        <v>1609</v>
      </c>
      <c r="J59" s="5">
        <v>0</v>
      </c>
      <c r="K59" s="5">
        <v>0</v>
      </c>
      <c r="L59" s="5">
        <v>0</v>
      </c>
      <c r="M59" s="5">
        <v>1609</v>
      </c>
      <c r="N59" s="5">
        <f>M59*4.5</f>
        <v>7240.5</v>
      </c>
    </row>
    <row r="60" spans="3:14" ht="12.75" customHeight="1" outlineLevel="2">
      <c r="C60" s="25"/>
      <c r="D60" s="11" t="s">
        <v>17</v>
      </c>
      <c r="E60" s="11" t="s">
        <v>18</v>
      </c>
      <c r="F60" s="4" t="s">
        <v>218</v>
      </c>
      <c r="G60" s="4" t="s">
        <v>43</v>
      </c>
      <c r="H60" s="5">
        <f>I60+J60</f>
        <v>2598.000000000008</v>
      </c>
      <c r="I60" s="5">
        <v>2598.000000000008</v>
      </c>
      <c r="J60" s="5">
        <v>0</v>
      </c>
      <c r="K60" s="5">
        <v>0</v>
      </c>
      <c r="L60" s="5">
        <v>0</v>
      </c>
      <c r="M60" s="5">
        <v>2598.000000000008</v>
      </c>
      <c r="N60" s="5">
        <f>M60*4.5</f>
        <v>11691.000000000036</v>
      </c>
    </row>
    <row r="61" spans="3:14" ht="12.75" customHeight="1" outlineLevel="2">
      <c r="C61" s="25"/>
      <c r="D61" s="11" t="s">
        <v>17</v>
      </c>
      <c r="E61" s="11" t="s">
        <v>18</v>
      </c>
      <c r="F61" s="4" t="s">
        <v>188</v>
      </c>
      <c r="G61" s="4" t="s">
        <v>35</v>
      </c>
      <c r="H61" s="5">
        <f>I61+J61</f>
        <v>448.0000000000002</v>
      </c>
      <c r="I61" s="5">
        <v>448.0000000000002</v>
      </c>
      <c r="J61" s="5">
        <v>0</v>
      </c>
      <c r="K61" s="5">
        <v>0</v>
      </c>
      <c r="L61" s="5">
        <v>89.6</v>
      </c>
      <c r="M61" s="5">
        <v>537.6</v>
      </c>
      <c r="N61" s="5">
        <f>M61*4.5</f>
        <v>2419.2000000000003</v>
      </c>
    </row>
    <row r="62" spans="3:14" ht="12.75" customHeight="1" outlineLevel="2">
      <c r="C62" s="25"/>
      <c r="D62" s="11" t="s">
        <v>17</v>
      </c>
      <c r="E62" s="11" t="s">
        <v>18</v>
      </c>
      <c r="F62" s="4" t="s">
        <v>206</v>
      </c>
      <c r="G62" s="4" t="s">
        <v>32</v>
      </c>
      <c r="H62" s="5">
        <f>I62+J62</f>
        <v>280</v>
      </c>
      <c r="I62" s="5">
        <v>280</v>
      </c>
      <c r="J62" s="5">
        <v>0</v>
      </c>
      <c r="K62" s="5">
        <v>0</v>
      </c>
      <c r="L62" s="5">
        <v>56</v>
      </c>
      <c r="M62" s="5">
        <v>336</v>
      </c>
      <c r="N62" s="5">
        <f>M62*4.5</f>
        <v>1512</v>
      </c>
    </row>
    <row r="63" spans="3:14" ht="12.75" customHeight="1" outlineLevel="2">
      <c r="C63" s="25"/>
      <c r="D63" s="11" t="s">
        <v>17</v>
      </c>
      <c r="E63" s="11" t="s">
        <v>18</v>
      </c>
      <c r="F63" s="4" t="s">
        <v>253</v>
      </c>
      <c r="G63" s="4" t="s">
        <v>153</v>
      </c>
      <c r="H63" s="5">
        <f>I63+J63</f>
        <v>1044.5</v>
      </c>
      <c r="I63" s="5">
        <v>1044.5</v>
      </c>
      <c r="J63" s="5">
        <v>0</v>
      </c>
      <c r="K63" s="5">
        <v>0</v>
      </c>
      <c r="L63" s="5">
        <v>0</v>
      </c>
      <c r="M63" s="5">
        <v>1044.5</v>
      </c>
      <c r="N63" s="5">
        <f>M63*4.5</f>
        <v>4700.25</v>
      </c>
    </row>
    <row r="64" spans="3:14" ht="12.75" customHeight="1" outlineLevel="2">
      <c r="C64" s="25"/>
      <c r="D64" s="11" t="s">
        <v>17</v>
      </c>
      <c r="E64" s="11" t="s">
        <v>18</v>
      </c>
      <c r="F64" s="4" t="s">
        <v>237</v>
      </c>
      <c r="G64" s="4" t="s">
        <v>147</v>
      </c>
      <c r="H64" s="5">
        <f>I64+J64</f>
        <v>117.99999999999999</v>
      </c>
      <c r="I64" s="5">
        <v>117.99999999999999</v>
      </c>
      <c r="J64" s="5">
        <v>0</v>
      </c>
      <c r="K64" s="5">
        <v>0</v>
      </c>
      <c r="L64" s="5">
        <v>0</v>
      </c>
      <c r="M64" s="5">
        <v>117.99999999999999</v>
      </c>
      <c r="N64" s="5">
        <f>M64*4.5</f>
        <v>530.9999999999999</v>
      </c>
    </row>
    <row r="65" spans="3:14" ht="12.75" customHeight="1" outlineLevel="2">
      <c r="C65" s="25"/>
      <c r="D65" s="11" t="s">
        <v>17</v>
      </c>
      <c r="E65" s="11" t="s">
        <v>18</v>
      </c>
      <c r="F65" s="4" t="s">
        <v>239</v>
      </c>
      <c r="G65" s="4" t="s">
        <v>25</v>
      </c>
      <c r="H65" s="5">
        <f>I65+J65</f>
        <v>1287.1999999999985</v>
      </c>
      <c r="I65" s="5">
        <v>1287.1999999999985</v>
      </c>
      <c r="J65" s="5">
        <v>0</v>
      </c>
      <c r="K65" s="5">
        <v>0</v>
      </c>
      <c r="L65" s="5">
        <v>0</v>
      </c>
      <c r="M65" s="5">
        <v>1287.1999999999985</v>
      </c>
      <c r="N65" s="5">
        <f>M65*4.5</f>
        <v>5792.399999999993</v>
      </c>
    </row>
    <row r="66" spans="3:14" ht="12.75" customHeight="1" outlineLevel="2">
      <c r="C66" s="25"/>
      <c r="D66" s="11" t="s">
        <v>17</v>
      </c>
      <c r="E66" s="11" t="s">
        <v>18</v>
      </c>
      <c r="F66" s="4" t="s">
        <v>177</v>
      </c>
      <c r="G66" s="4" t="s">
        <v>50</v>
      </c>
      <c r="H66" s="5">
        <f>I66+J66</f>
        <v>626.7999999999998</v>
      </c>
      <c r="I66" s="5">
        <v>626.7999999999998</v>
      </c>
      <c r="J66" s="5">
        <v>0</v>
      </c>
      <c r="K66" s="5">
        <v>0</v>
      </c>
      <c r="L66" s="5">
        <v>125.36</v>
      </c>
      <c r="M66" s="5">
        <v>752.16</v>
      </c>
      <c r="N66" s="5">
        <f>M66*4.5</f>
        <v>3384.72</v>
      </c>
    </row>
    <row r="67" spans="3:14" ht="12.75" customHeight="1" outlineLevel="2">
      <c r="C67" s="25"/>
      <c r="D67" s="11" t="s">
        <v>17</v>
      </c>
      <c r="E67" s="11" t="s">
        <v>18</v>
      </c>
      <c r="F67" s="4" t="s">
        <v>166</v>
      </c>
      <c r="G67" s="4" t="s">
        <v>45</v>
      </c>
      <c r="H67" s="5">
        <f>I67+J67</f>
        <v>3260.800000000011</v>
      </c>
      <c r="I67" s="5">
        <v>3260.800000000011</v>
      </c>
      <c r="J67" s="5">
        <v>0</v>
      </c>
      <c r="K67" s="5">
        <v>0</v>
      </c>
      <c r="L67" s="5">
        <v>652.16</v>
      </c>
      <c r="M67" s="5">
        <v>3912.96</v>
      </c>
      <c r="N67" s="5">
        <f>M67*4.5</f>
        <v>17608.32</v>
      </c>
    </row>
    <row r="68" spans="3:14" ht="12.75" customHeight="1" outlineLevel="2">
      <c r="C68" s="25"/>
      <c r="D68" s="11" t="s">
        <v>17</v>
      </c>
      <c r="E68" s="11" t="s">
        <v>18</v>
      </c>
      <c r="F68" s="4" t="s">
        <v>126</v>
      </c>
      <c r="G68" s="4" t="s">
        <v>35</v>
      </c>
      <c r="H68" s="5">
        <f>I68+J68</f>
        <v>802.7999999999995</v>
      </c>
      <c r="I68" s="5">
        <v>802.7999999999995</v>
      </c>
      <c r="J68" s="5">
        <v>0</v>
      </c>
      <c r="K68" s="5">
        <v>0</v>
      </c>
      <c r="L68" s="5">
        <v>160.56</v>
      </c>
      <c r="M68" s="5">
        <v>963.36</v>
      </c>
      <c r="N68" s="5">
        <f>M68*4.5</f>
        <v>4335.12</v>
      </c>
    </row>
    <row r="69" spans="3:14" ht="12.75" customHeight="1" outlineLevel="2">
      <c r="C69" s="25"/>
      <c r="D69" s="11" t="s">
        <v>17</v>
      </c>
      <c r="E69" s="11" t="s">
        <v>18</v>
      </c>
      <c r="F69" s="4" t="s">
        <v>225</v>
      </c>
      <c r="G69" s="4" t="s">
        <v>163</v>
      </c>
      <c r="H69" s="5">
        <f>I69+J69</f>
        <v>2150.399999999996</v>
      </c>
      <c r="I69" s="5">
        <v>2150.399999999996</v>
      </c>
      <c r="J69" s="5">
        <v>0</v>
      </c>
      <c r="K69" s="5">
        <v>0</v>
      </c>
      <c r="L69" s="5">
        <v>0</v>
      </c>
      <c r="M69" s="5">
        <v>2150.399999999996</v>
      </c>
      <c r="N69" s="5">
        <f>M69*4.5</f>
        <v>9676.799999999981</v>
      </c>
    </row>
    <row r="70" spans="3:14" ht="12.75" customHeight="1" outlineLevel="2">
      <c r="C70" s="25"/>
      <c r="D70" s="11" t="s">
        <v>17</v>
      </c>
      <c r="E70" s="11" t="s">
        <v>18</v>
      </c>
      <c r="F70" s="4" t="s">
        <v>223</v>
      </c>
      <c r="G70" s="4" t="s">
        <v>25</v>
      </c>
      <c r="H70" s="5">
        <f>I70+J70</f>
        <v>1231.1999999999982</v>
      </c>
      <c r="I70" s="5">
        <v>1231.1999999999982</v>
      </c>
      <c r="J70" s="5">
        <v>0</v>
      </c>
      <c r="K70" s="5">
        <v>0</v>
      </c>
      <c r="L70" s="5">
        <v>0</v>
      </c>
      <c r="M70" s="5">
        <v>1231.1999999999982</v>
      </c>
      <c r="N70" s="5">
        <f>M70*4.5</f>
        <v>5540.399999999992</v>
      </c>
    </row>
    <row r="71" spans="3:14" ht="12.75" customHeight="1" outlineLevel="2">
      <c r="C71" s="25"/>
      <c r="D71" s="11" t="s">
        <v>17</v>
      </c>
      <c r="E71" s="11" t="s">
        <v>18</v>
      </c>
      <c r="F71" s="4" t="s">
        <v>173</v>
      </c>
      <c r="G71" s="4" t="s">
        <v>65</v>
      </c>
      <c r="H71" s="5">
        <f>I71+J71</f>
        <v>641</v>
      </c>
      <c r="I71" s="5">
        <v>641</v>
      </c>
      <c r="J71" s="5">
        <v>0</v>
      </c>
      <c r="K71" s="5">
        <v>0</v>
      </c>
      <c r="L71" s="5">
        <v>128.2</v>
      </c>
      <c r="M71" s="5">
        <v>769.2</v>
      </c>
      <c r="N71" s="5">
        <f>M71*4.5</f>
        <v>3461.4</v>
      </c>
    </row>
    <row r="72" spans="3:14" ht="12.75" customHeight="1" outlineLevel="2">
      <c r="C72" s="25"/>
      <c r="D72" s="11" t="s">
        <v>17</v>
      </c>
      <c r="E72" s="11" t="s">
        <v>18</v>
      </c>
      <c r="F72" s="4" t="s">
        <v>146</v>
      </c>
      <c r="G72" s="4" t="s">
        <v>147</v>
      </c>
      <c r="H72" s="5">
        <f>I72+J72</f>
        <v>96.39999999999999</v>
      </c>
      <c r="I72" s="5">
        <v>96.39999999999999</v>
      </c>
      <c r="J72" s="5">
        <v>0</v>
      </c>
      <c r="K72" s="5">
        <v>0</v>
      </c>
      <c r="L72" s="5">
        <v>19.28</v>
      </c>
      <c r="M72" s="5">
        <v>115.68</v>
      </c>
      <c r="N72" s="5">
        <f>M72*4.5</f>
        <v>520.5600000000001</v>
      </c>
    </row>
    <row r="73" spans="3:14" ht="12.75" customHeight="1" outlineLevel="2">
      <c r="C73" s="25"/>
      <c r="D73" s="11" t="s">
        <v>17</v>
      </c>
      <c r="E73" s="11" t="s">
        <v>18</v>
      </c>
      <c r="F73" s="4" t="s">
        <v>245</v>
      </c>
      <c r="G73" s="4" t="s">
        <v>153</v>
      </c>
      <c r="H73" s="5">
        <f>I73+J73</f>
        <v>476</v>
      </c>
      <c r="I73" s="5">
        <v>476</v>
      </c>
      <c r="J73" s="5">
        <v>0</v>
      </c>
      <c r="K73" s="5">
        <v>0</v>
      </c>
      <c r="L73" s="5">
        <v>95.2</v>
      </c>
      <c r="M73" s="5">
        <v>571.2</v>
      </c>
      <c r="N73" s="5">
        <f>M73*4.5</f>
        <v>2570.4</v>
      </c>
    </row>
    <row r="74" spans="3:14" ht="12.75" customHeight="1" outlineLevel="2">
      <c r="C74" s="25"/>
      <c r="D74" s="11" t="s">
        <v>17</v>
      </c>
      <c r="E74" s="11" t="s">
        <v>18</v>
      </c>
      <c r="F74" s="4" t="s">
        <v>156</v>
      </c>
      <c r="G74" s="4" t="s">
        <v>37</v>
      </c>
      <c r="H74" s="5">
        <f>I74+J74</f>
        <v>864.4000000000005</v>
      </c>
      <c r="I74" s="5">
        <v>864.4000000000005</v>
      </c>
      <c r="J74" s="5">
        <v>0</v>
      </c>
      <c r="K74" s="5">
        <v>0</v>
      </c>
      <c r="L74" s="5">
        <v>172.88</v>
      </c>
      <c r="M74" s="5">
        <v>1037.28</v>
      </c>
      <c r="N74" s="5">
        <f>M74*4.5</f>
        <v>4667.76</v>
      </c>
    </row>
    <row r="75" spans="3:14" ht="12.75" customHeight="1" outlineLevel="2">
      <c r="C75" s="25"/>
      <c r="D75" s="11" t="s">
        <v>17</v>
      </c>
      <c r="E75" s="11" t="s">
        <v>18</v>
      </c>
      <c r="F75" s="4" t="s">
        <v>139</v>
      </c>
      <c r="G75" s="4" t="s">
        <v>137</v>
      </c>
      <c r="H75" s="5">
        <f>I75+J75</f>
        <v>1004</v>
      </c>
      <c r="I75" s="5">
        <v>1004</v>
      </c>
      <c r="J75" s="5">
        <v>0</v>
      </c>
      <c r="K75" s="5">
        <v>0</v>
      </c>
      <c r="L75" s="5">
        <v>200.8</v>
      </c>
      <c r="M75" s="5">
        <v>1204.8</v>
      </c>
      <c r="N75" s="5">
        <f>M75*4.5</f>
        <v>5421.599999999999</v>
      </c>
    </row>
    <row r="76" spans="3:14" ht="12.75" customHeight="1" outlineLevel="2">
      <c r="C76" s="25"/>
      <c r="D76" s="11" t="s">
        <v>17</v>
      </c>
      <c r="E76" s="11" t="s">
        <v>18</v>
      </c>
      <c r="F76" s="4" t="s">
        <v>196</v>
      </c>
      <c r="G76" s="4" t="s">
        <v>73</v>
      </c>
      <c r="H76" s="5">
        <f>I76+J76</f>
        <v>827.9999999999993</v>
      </c>
      <c r="I76" s="5">
        <v>827.9999999999993</v>
      </c>
      <c r="J76" s="5">
        <v>0</v>
      </c>
      <c r="K76" s="5">
        <v>0</v>
      </c>
      <c r="L76" s="5">
        <v>0</v>
      </c>
      <c r="M76" s="5">
        <v>827.9999999999993</v>
      </c>
      <c r="N76" s="5">
        <f>M76*4.5</f>
        <v>3725.999999999997</v>
      </c>
    </row>
    <row r="77" spans="3:14" ht="12.75" customHeight="1" outlineLevel="2">
      <c r="C77" s="25"/>
      <c r="D77" s="11" t="s">
        <v>17</v>
      </c>
      <c r="E77" s="11" t="s">
        <v>18</v>
      </c>
      <c r="F77" s="4" t="s">
        <v>182</v>
      </c>
      <c r="G77" s="4" t="s">
        <v>20</v>
      </c>
      <c r="H77" s="5">
        <f>I77+J77</f>
        <v>491</v>
      </c>
      <c r="I77" s="5">
        <v>491</v>
      </c>
      <c r="J77" s="5">
        <v>0</v>
      </c>
      <c r="K77" s="5">
        <v>0</v>
      </c>
      <c r="L77" s="5">
        <v>98.2</v>
      </c>
      <c r="M77" s="5">
        <v>589.2</v>
      </c>
      <c r="N77" s="5">
        <f>M77*4.5</f>
        <v>2651.4</v>
      </c>
    </row>
    <row r="78" spans="3:14" ht="12.75" customHeight="1" outlineLevel="2">
      <c r="C78" s="25"/>
      <c r="D78" s="11" t="s">
        <v>17</v>
      </c>
      <c r="E78" s="11" t="s">
        <v>18</v>
      </c>
      <c r="F78" s="4" t="s">
        <v>183</v>
      </c>
      <c r="G78" s="4" t="s">
        <v>37</v>
      </c>
      <c r="H78" s="5">
        <f>I78+J78</f>
        <v>1279.5999999999997</v>
      </c>
      <c r="I78" s="5">
        <v>1279.5999999999997</v>
      </c>
      <c r="J78" s="5">
        <v>0</v>
      </c>
      <c r="K78" s="5">
        <v>0</v>
      </c>
      <c r="L78" s="5">
        <v>255.92</v>
      </c>
      <c r="M78" s="5">
        <v>1535.52</v>
      </c>
      <c r="N78" s="5">
        <f>M78*4.5</f>
        <v>6909.84</v>
      </c>
    </row>
    <row r="79" spans="3:14" ht="12.75" customHeight="1" outlineLevel="2">
      <c r="C79" s="25"/>
      <c r="D79" s="11" t="s">
        <v>17</v>
      </c>
      <c r="E79" s="11" t="s">
        <v>18</v>
      </c>
      <c r="F79" s="4" t="s">
        <v>174</v>
      </c>
      <c r="G79" s="4" t="s">
        <v>62</v>
      </c>
      <c r="H79" s="5">
        <f>I79+J79</f>
        <v>2003</v>
      </c>
      <c r="I79" s="5">
        <v>2003</v>
      </c>
      <c r="J79" s="5">
        <v>0</v>
      </c>
      <c r="K79" s="5">
        <v>0</v>
      </c>
      <c r="L79" s="5">
        <v>0</v>
      </c>
      <c r="M79" s="5">
        <v>2003</v>
      </c>
      <c r="N79" s="5">
        <f>M79*4.5</f>
        <v>9013.5</v>
      </c>
    </row>
    <row r="80" spans="3:14" ht="12.75" customHeight="1" outlineLevel="2">
      <c r="C80" s="25"/>
      <c r="D80" s="11" t="s">
        <v>17</v>
      </c>
      <c r="E80" s="11" t="s">
        <v>18</v>
      </c>
      <c r="F80" s="4" t="s">
        <v>152</v>
      </c>
      <c r="G80" s="4" t="s">
        <v>153</v>
      </c>
      <c r="H80" s="5">
        <f>I80+J80</f>
        <v>646</v>
      </c>
      <c r="I80" s="5">
        <v>646</v>
      </c>
      <c r="J80" s="5">
        <v>0</v>
      </c>
      <c r="K80" s="5">
        <v>0</v>
      </c>
      <c r="L80" s="5">
        <v>129.2</v>
      </c>
      <c r="M80" s="5">
        <v>775.2</v>
      </c>
      <c r="N80" s="5">
        <f>M80*4.5</f>
        <v>3488.4</v>
      </c>
    </row>
    <row r="81" spans="3:14" ht="12.75" customHeight="1" outlineLevel="2">
      <c r="C81" s="25"/>
      <c r="D81" s="11" t="s">
        <v>17</v>
      </c>
      <c r="E81" s="11" t="s">
        <v>18</v>
      </c>
      <c r="F81" s="4" t="s">
        <v>242</v>
      </c>
      <c r="G81" s="4" t="s">
        <v>37</v>
      </c>
      <c r="H81" s="5">
        <f>I81+J81</f>
        <v>721.2000000000004</v>
      </c>
      <c r="I81" s="5">
        <v>721.2000000000004</v>
      </c>
      <c r="J81" s="5">
        <v>0</v>
      </c>
      <c r="K81" s="5">
        <v>0</v>
      </c>
      <c r="L81" s="5">
        <v>144.24</v>
      </c>
      <c r="M81" s="5">
        <v>865.44</v>
      </c>
      <c r="N81" s="5">
        <f>M81*4.5</f>
        <v>3894.4800000000005</v>
      </c>
    </row>
    <row r="82" spans="3:14" ht="12.75" customHeight="1" outlineLevel="2">
      <c r="C82" s="25"/>
      <c r="D82" s="11" t="s">
        <v>17</v>
      </c>
      <c r="E82" s="11" t="s">
        <v>18</v>
      </c>
      <c r="F82" s="4" t="s">
        <v>229</v>
      </c>
      <c r="G82" s="4" t="s">
        <v>212</v>
      </c>
      <c r="H82" s="5">
        <f>I82+J82</f>
        <v>1437.75</v>
      </c>
      <c r="I82" s="5">
        <v>1437.75</v>
      </c>
      <c r="J82" s="5">
        <v>0</v>
      </c>
      <c r="K82" s="5">
        <v>0</v>
      </c>
      <c r="L82" s="5">
        <v>0</v>
      </c>
      <c r="M82" s="5">
        <v>1437.75</v>
      </c>
      <c r="N82" s="5">
        <f>M82*4.5</f>
        <v>6469.875</v>
      </c>
    </row>
    <row r="83" spans="3:14" ht="12.75" customHeight="1" outlineLevel="2">
      <c r="C83" s="25"/>
      <c r="D83" s="11" t="s">
        <v>17</v>
      </c>
      <c r="E83" s="11" t="s">
        <v>18</v>
      </c>
      <c r="F83" s="4" t="s">
        <v>165</v>
      </c>
      <c r="G83" s="4" t="s">
        <v>35</v>
      </c>
      <c r="H83" s="5">
        <f>I83+J83</f>
        <v>25.6</v>
      </c>
      <c r="I83" s="5">
        <v>25.6</v>
      </c>
      <c r="J83" s="5">
        <v>0</v>
      </c>
      <c r="K83" s="5">
        <v>0</v>
      </c>
      <c r="L83" s="5">
        <v>5.12</v>
      </c>
      <c r="M83" s="5">
        <v>30.72</v>
      </c>
      <c r="N83" s="5">
        <f>M83*4.5</f>
        <v>138.24</v>
      </c>
    </row>
    <row r="84" spans="3:14" ht="12.75" customHeight="1" outlineLevel="2">
      <c r="C84" s="25"/>
      <c r="D84" s="11" t="s">
        <v>17</v>
      </c>
      <c r="E84" s="11" t="s">
        <v>18</v>
      </c>
      <c r="F84" s="4" t="s">
        <v>124</v>
      </c>
      <c r="G84" s="4" t="s">
        <v>35</v>
      </c>
      <c r="H84" s="5">
        <f>I84+J84</f>
        <v>562.4000000000001</v>
      </c>
      <c r="I84" s="5">
        <v>562.4000000000001</v>
      </c>
      <c r="J84" s="5">
        <v>0</v>
      </c>
      <c r="K84" s="5">
        <v>0</v>
      </c>
      <c r="L84" s="5">
        <v>112.48</v>
      </c>
      <c r="M84" s="5">
        <v>674.88</v>
      </c>
      <c r="N84" s="5">
        <f>M84*4.5</f>
        <v>3036.96</v>
      </c>
    </row>
    <row r="85" spans="3:14" ht="12.75" customHeight="1" outlineLevel="2">
      <c r="C85" s="25"/>
      <c r="D85" s="11" t="s">
        <v>17</v>
      </c>
      <c r="E85" s="11" t="s">
        <v>18</v>
      </c>
      <c r="F85" s="4" t="s">
        <v>220</v>
      </c>
      <c r="G85" s="4" t="s">
        <v>32</v>
      </c>
      <c r="H85" s="5">
        <f>I85+J85</f>
        <v>643</v>
      </c>
      <c r="I85" s="5">
        <v>643</v>
      </c>
      <c r="J85" s="5">
        <v>0</v>
      </c>
      <c r="K85" s="5">
        <v>0</v>
      </c>
      <c r="L85" s="5">
        <v>0</v>
      </c>
      <c r="M85" s="5">
        <v>643</v>
      </c>
      <c r="N85" s="5">
        <f>M85*4.5</f>
        <v>2893.5</v>
      </c>
    </row>
    <row r="86" spans="3:14" ht="12.75" customHeight="1" outlineLevel="2">
      <c r="C86" s="25"/>
      <c r="D86" s="11" t="s">
        <v>17</v>
      </c>
      <c r="E86" s="11" t="s">
        <v>18</v>
      </c>
      <c r="F86" s="4" t="s">
        <v>150</v>
      </c>
      <c r="G86" s="4" t="s">
        <v>50</v>
      </c>
      <c r="H86" s="5">
        <f>I86+J86</f>
        <v>3394.4000000000146</v>
      </c>
      <c r="I86" s="5">
        <v>3394.4000000000146</v>
      </c>
      <c r="J86" s="5">
        <v>0</v>
      </c>
      <c r="K86" s="5">
        <v>0</v>
      </c>
      <c r="L86" s="5">
        <v>678.88</v>
      </c>
      <c r="M86" s="5">
        <v>4073.28</v>
      </c>
      <c r="N86" s="5">
        <f>M86*4.5</f>
        <v>18329.760000000002</v>
      </c>
    </row>
    <row r="87" spans="3:14" ht="12.75" customHeight="1" outlineLevel="2">
      <c r="C87" s="25"/>
      <c r="D87" s="11" t="s">
        <v>17</v>
      </c>
      <c r="E87" s="11" t="s">
        <v>18</v>
      </c>
      <c r="F87" s="4" t="s">
        <v>224</v>
      </c>
      <c r="G87" s="4" t="s">
        <v>212</v>
      </c>
      <c r="H87" s="5">
        <f>I87+J87</f>
        <v>654.75</v>
      </c>
      <c r="I87" s="5">
        <v>654.75</v>
      </c>
      <c r="J87" s="5">
        <v>0</v>
      </c>
      <c r="K87" s="5">
        <v>0</v>
      </c>
      <c r="L87" s="5">
        <v>0</v>
      </c>
      <c r="M87" s="5">
        <v>654.75</v>
      </c>
      <c r="N87" s="5">
        <f>M87*4.5</f>
        <v>2946.375</v>
      </c>
    </row>
    <row r="88" spans="3:14" ht="12.75" customHeight="1" outlineLevel="2">
      <c r="C88" s="25"/>
      <c r="D88" s="11" t="s">
        <v>17</v>
      </c>
      <c r="E88" s="11" t="s">
        <v>18</v>
      </c>
      <c r="F88" s="4" t="s">
        <v>128</v>
      </c>
      <c r="G88" s="4" t="s">
        <v>25</v>
      </c>
      <c r="H88" s="5">
        <f>I88+J88</f>
        <v>1693.1999999999969</v>
      </c>
      <c r="I88" s="5">
        <v>1693.1999999999969</v>
      </c>
      <c r="J88" s="5">
        <v>0</v>
      </c>
      <c r="K88" s="5">
        <v>0</v>
      </c>
      <c r="L88" s="5">
        <v>0</v>
      </c>
      <c r="M88" s="5">
        <v>1693.1999999999969</v>
      </c>
      <c r="N88" s="5">
        <f>M88*4.5</f>
        <v>7619.399999999986</v>
      </c>
    </row>
    <row r="89" spans="3:14" ht="12.75" customHeight="1" outlineLevel="2">
      <c r="C89" s="25"/>
      <c r="D89" s="11" t="s">
        <v>17</v>
      </c>
      <c r="E89" s="11" t="s">
        <v>18</v>
      </c>
      <c r="F89" s="4" t="s">
        <v>140</v>
      </c>
      <c r="G89" s="4" t="s">
        <v>40</v>
      </c>
      <c r="H89" s="5">
        <f>I89+J89</f>
        <v>54</v>
      </c>
      <c r="I89" s="5">
        <v>54</v>
      </c>
      <c r="J89" s="5">
        <v>0</v>
      </c>
      <c r="K89" s="5">
        <v>0</v>
      </c>
      <c r="L89" s="5">
        <v>10.8</v>
      </c>
      <c r="M89" s="5">
        <v>64.8</v>
      </c>
      <c r="N89" s="5">
        <f>M89*4.5</f>
        <v>291.59999999999997</v>
      </c>
    </row>
    <row r="90" spans="3:14" ht="12.75" customHeight="1" outlineLevel="2">
      <c r="C90" s="25"/>
      <c r="D90" s="11" t="s">
        <v>17</v>
      </c>
      <c r="E90" s="11" t="s">
        <v>18</v>
      </c>
      <c r="F90" s="4" t="s">
        <v>246</v>
      </c>
      <c r="G90" s="4" t="s">
        <v>134</v>
      </c>
      <c r="H90" s="5">
        <f>I90+J90</f>
        <v>1888.5</v>
      </c>
      <c r="I90" s="5">
        <v>1888.5</v>
      </c>
      <c r="J90" s="5">
        <v>0</v>
      </c>
      <c r="K90" s="5">
        <v>0</v>
      </c>
      <c r="L90" s="5">
        <v>377.7</v>
      </c>
      <c r="M90" s="5">
        <v>2266.2</v>
      </c>
      <c r="N90" s="5">
        <f>M90*4.5</f>
        <v>10197.9</v>
      </c>
    </row>
    <row r="91" spans="3:14" ht="12.75" customHeight="1" outlineLevel="2">
      <c r="C91" s="25"/>
      <c r="D91" s="11" t="s">
        <v>17</v>
      </c>
      <c r="E91" s="11" t="s">
        <v>18</v>
      </c>
      <c r="F91" s="4" t="s">
        <v>197</v>
      </c>
      <c r="G91" s="4" t="s">
        <v>45</v>
      </c>
      <c r="H91" s="5">
        <f>I91+J91</f>
        <v>2467.2</v>
      </c>
      <c r="I91" s="5">
        <v>2467.2</v>
      </c>
      <c r="J91" s="5">
        <v>0</v>
      </c>
      <c r="K91" s="5">
        <v>0</v>
      </c>
      <c r="L91" s="5">
        <v>493.44</v>
      </c>
      <c r="M91" s="5">
        <v>2960.64</v>
      </c>
      <c r="N91" s="5">
        <f>M91*4.5</f>
        <v>13322.88</v>
      </c>
    </row>
    <row r="92" spans="3:14" ht="12.75" customHeight="1" outlineLevel="2">
      <c r="C92" s="25"/>
      <c r="D92" s="11" t="s">
        <v>17</v>
      </c>
      <c r="E92" s="11" t="s">
        <v>18</v>
      </c>
      <c r="F92" s="4" t="s">
        <v>211</v>
      </c>
      <c r="G92" s="4" t="s">
        <v>212</v>
      </c>
      <c r="H92" s="5">
        <f>I92+J92</f>
        <v>1412.25</v>
      </c>
      <c r="I92" s="5">
        <v>1412.25</v>
      </c>
      <c r="J92" s="5">
        <v>0</v>
      </c>
      <c r="K92" s="5">
        <v>0</v>
      </c>
      <c r="L92" s="5">
        <v>282.45</v>
      </c>
      <c r="M92" s="5">
        <v>1694.7</v>
      </c>
      <c r="N92" s="5">
        <f>M92*4.5</f>
        <v>7626.150000000001</v>
      </c>
    </row>
    <row r="93" spans="3:14" ht="12.75" customHeight="1" outlineLevel="2">
      <c r="C93" s="25"/>
      <c r="D93" s="11" t="s">
        <v>17</v>
      </c>
      <c r="E93" s="11" t="s">
        <v>18</v>
      </c>
      <c r="F93" s="4" t="s">
        <v>138</v>
      </c>
      <c r="G93" s="4" t="s">
        <v>37</v>
      </c>
      <c r="H93" s="5">
        <f>I93+J93</f>
        <v>1450.799999999999</v>
      </c>
      <c r="I93" s="5">
        <v>1450.799999999999</v>
      </c>
      <c r="J93" s="5">
        <v>0</v>
      </c>
      <c r="K93" s="5">
        <v>0</v>
      </c>
      <c r="L93" s="5">
        <v>290.16</v>
      </c>
      <c r="M93" s="5">
        <v>1740.96</v>
      </c>
      <c r="N93" s="5">
        <f>M93*4.5</f>
        <v>7834.32</v>
      </c>
    </row>
    <row r="94" spans="3:14" ht="12.75" customHeight="1" outlineLevel="2">
      <c r="C94" s="25"/>
      <c r="D94" s="11" t="s">
        <v>17</v>
      </c>
      <c r="E94" s="11" t="s">
        <v>18</v>
      </c>
      <c r="F94" s="4" t="s">
        <v>170</v>
      </c>
      <c r="G94" s="4" t="s">
        <v>62</v>
      </c>
      <c r="H94" s="5">
        <f>I94+J94</f>
        <v>1503.5</v>
      </c>
      <c r="I94" s="5">
        <v>1503.5</v>
      </c>
      <c r="J94" s="5">
        <v>0</v>
      </c>
      <c r="K94" s="5">
        <v>0</v>
      </c>
      <c r="L94" s="5">
        <v>300.7</v>
      </c>
      <c r="M94" s="5">
        <v>1804.2</v>
      </c>
      <c r="N94" s="5">
        <f>M94*4.5</f>
        <v>8118.900000000001</v>
      </c>
    </row>
    <row r="95" spans="3:14" ht="12.75" customHeight="1" outlineLevel="2">
      <c r="C95" s="25"/>
      <c r="D95" s="11" t="s">
        <v>17</v>
      </c>
      <c r="E95" s="11" t="s">
        <v>18</v>
      </c>
      <c r="F95" s="4" t="s">
        <v>222</v>
      </c>
      <c r="G95" s="4" t="s">
        <v>25</v>
      </c>
      <c r="H95" s="5">
        <f>I95+J95</f>
        <v>1554.3999999999967</v>
      </c>
      <c r="I95" s="5">
        <v>1554.3999999999967</v>
      </c>
      <c r="J95" s="5">
        <v>0</v>
      </c>
      <c r="K95" s="5">
        <v>0</v>
      </c>
      <c r="L95" s="5">
        <v>0</v>
      </c>
      <c r="M95" s="5">
        <v>1554.3999999999967</v>
      </c>
      <c r="N95" s="5">
        <f>M95*4.5</f>
        <v>6994.799999999985</v>
      </c>
    </row>
    <row r="96" spans="3:14" ht="12.75" customHeight="1" outlineLevel="2">
      <c r="C96" s="25"/>
      <c r="D96" s="11" t="s">
        <v>17</v>
      </c>
      <c r="E96" s="11" t="s">
        <v>18</v>
      </c>
      <c r="F96" s="4" t="s">
        <v>227</v>
      </c>
      <c r="G96" s="4" t="s">
        <v>25</v>
      </c>
      <c r="H96" s="5">
        <f>I96+J96</f>
        <v>1702.7999999999975</v>
      </c>
      <c r="I96" s="5">
        <v>1702.7999999999975</v>
      </c>
      <c r="J96" s="5">
        <v>0</v>
      </c>
      <c r="K96" s="5">
        <v>0</v>
      </c>
      <c r="L96" s="5">
        <v>0</v>
      </c>
      <c r="M96" s="5">
        <v>1702.7999999999975</v>
      </c>
      <c r="N96" s="5">
        <f>M96*4.5</f>
        <v>7662.5999999999885</v>
      </c>
    </row>
    <row r="97" spans="3:14" ht="12.75" customHeight="1" outlineLevel="2">
      <c r="C97" s="25"/>
      <c r="D97" s="11" t="s">
        <v>17</v>
      </c>
      <c r="E97" s="11" t="s">
        <v>18</v>
      </c>
      <c r="F97" s="4" t="s">
        <v>157</v>
      </c>
      <c r="G97" s="4" t="s">
        <v>158</v>
      </c>
      <c r="H97" s="5">
        <f>I97+J97</f>
        <v>2359.7999999999993</v>
      </c>
      <c r="I97" s="5">
        <v>2359.7999999999993</v>
      </c>
      <c r="J97" s="5">
        <v>0</v>
      </c>
      <c r="K97" s="5">
        <v>0</v>
      </c>
      <c r="L97" s="5">
        <v>471.96</v>
      </c>
      <c r="M97" s="5">
        <v>2831.76</v>
      </c>
      <c r="N97" s="5">
        <f>M97*4.5</f>
        <v>12742.920000000002</v>
      </c>
    </row>
    <row r="98" spans="3:14" ht="12.75" customHeight="1" outlineLevel="2">
      <c r="C98" s="25"/>
      <c r="D98" s="11" t="s">
        <v>17</v>
      </c>
      <c r="E98" s="11" t="s">
        <v>18</v>
      </c>
      <c r="F98" s="4" t="s">
        <v>213</v>
      </c>
      <c r="G98" s="4" t="s">
        <v>23</v>
      </c>
      <c r="H98" s="5">
        <f>I98+J98</f>
        <v>1471.6000000000015</v>
      </c>
      <c r="I98" s="5">
        <v>1471.6000000000015</v>
      </c>
      <c r="J98" s="5">
        <v>0</v>
      </c>
      <c r="K98" s="5">
        <v>0</v>
      </c>
      <c r="L98" s="5">
        <v>0</v>
      </c>
      <c r="M98" s="5">
        <v>1471.6000000000015</v>
      </c>
      <c r="N98" s="5">
        <f>M98*4.5</f>
        <v>6622.200000000007</v>
      </c>
    </row>
    <row r="99" spans="3:14" ht="12.75" customHeight="1" outlineLevel="2">
      <c r="C99" s="25"/>
      <c r="D99" s="11" t="s">
        <v>17</v>
      </c>
      <c r="E99" s="11" t="s">
        <v>18</v>
      </c>
      <c r="F99" s="4" t="s">
        <v>248</v>
      </c>
      <c r="G99" s="4" t="s">
        <v>249</v>
      </c>
      <c r="H99" s="5">
        <f>I99+J99</f>
        <v>952.5</v>
      </c>
      <c r="I99" s="5">
        <v>952.5</v>
      </c>
      <c r="J99" s="5">
        <v>0</v>
      </c>
      <c r="K99" s="5">
        <v>0</v>
      </c>
      <c r="L99" s="5">
        <v>190.5</v>
      </c>
      <c r="M99" s="5">
        <v>1143</v>
      </c>
      <c r="N99" s="5">
        <f>M99*4.5</f>
        <v>5143.5</v>
      </c>
    </row>
    <row r="100" spans="3:14" ht="12.75" customHeight="1" outlineLevel="2">
      <c r="C100" s="25"/>
      <c r="D100" s="11" t="s">
        <v>17</v>
      </c>
      <c r="E100" s="11" t="s">
        <v>18</v>
      </c>
      <c r="F100" s="4" t="s">
        <v>232</v>
      </c>
      <c r="G100" s="4" t="s">
        <v>62</v>
      </c>
      <c r="H100" s="5">
        <f>I100+J100</f>
        <v>1821.5</v>
      </c>
      <c r="I100" s="5">
        <v>1821.5</v>
      </c>
      <c r="J100" s="5">
        <v>0</v>
      </c>
      <c r="K100" s="5">
        <v>0</v>
      </c>
      <c r="L100" s="5">
        <v>0</v>
      </c>
      <c r="M100" s="5">
        <v>1821.5</v>
      </c>
      <c r="N100" s="5">
        <f>M100*4.5</f>
        <v>8196.75</v>
      </c>
    </row>
    <row r="101" spans="3:14" ht="12.75" customHeight="1" outlineLevel="2">
      <c r="C101" s="25"/>
      <c r="D101" s="11" t="s">
        <v>17</v>
      </c>
      <c r="E101" s="11" t="s">
        <v>18</v>
      </c>
      <c r="F101" s="4" t="s">
        <v>233</v>
      </c>
      <c r="G101" s="4" t="s">
        <v>163</v>
      </c>
      <c r="H101" s="5">
        <f>I101+J101</f>
        <v>2132.399999999996</v>
      </c>
      <c r="I101" s="5">
        <v>2132.399999999996</v>
      </c>
      <c r="J101" s="5">
        <v>0</v>
      </c>
      <c r="K101" s="5">
        <v>0</v>
      </c>
      <c r="L101" s="5">
        <v>0</v>
      </c>
      <c r="M101" s="5">
        <v>2132.399999999996</v>
      </c>
      <c r="N101" s="5">
        <f>M101*4.5</f>
        <v>9595.799999999981</v>
      </c>
    </row>
    <row r="102" spans="3:14" ht="12.75" customHeight="1" outlineLevel="2">
      <c r="C102" s="25"/>
      <c r="D102" s="11" t="s">
        <v>17</v>
      </c>
      <c r="E102" s="11" t="s">
        <v>18</v>
      </c>
      <c r="F102" s="4" t="s">
        <v>148</v>
      </c>
      <c r="G102" s="4" t="s">
        <v>28</v>
      </c>
      <c r="H102" s="5">
        <f>I102+J102</f>
        <v>6451.200000000057</v>
      </c>
      <c r="I102" s="5">
        <v>6451.200000000057</v>
      </c>
      <c r="J102" s="5">
        <v>0</v>
      </c>
      <c r="K102" s="5">
        <v>0</v>
      </c>
      <c r="L102" s="5">
        <v>1290.24</v>
      </c>
      <c r="M102" s="5">
        <v>7741.44</v>
      </c>
      <c r="N102" s="5">
        <f>M102*4.5</f>
        <v>34836.479999999996</v>
      </c>
    </row>
    <row r="103" spans="3:14" ht="12.75" customHeight="1" outlineLevel="2">
      <c r="C103" s="25"/>
      <c r="D103" s="11" t="s">
        <v>17</v>
      </c>
      <c r="E103" s="11" t="s">
        <v>18</v>
      </c>
      <c r="F103" s="4" t="s">
        <v>219</v>
      </c>
      <c r="G103" s="4" t="s">
        <v>28</v>
      </c>
      <c r="H103" s="5">
        <f>I103+J103</f>
        <v>1862.7999999999956</v>
      </c>
      <c r="I103" s="5">
        <v>1862.7999999999956</v>
      </c>
      <c r="J103" s="5">
        <v>0</v>
      </c>
      <c r="K103" s="5">
        <v>0</v>
      </c>
      <c r="L103" s="5">
        <v>0</v>
      </c>
      <c r="M103" s="5">
        <v>1862.7999999999956</v>
      </c>
      <c r="N103" s="5">
        <f>M103*4.5</f>
        <v>8382.59999999998</v>
      </c>
    </row>
    <row r="104" spans="3:14" ht="12.75" customHeight="1" outlineLevel="2">
      <c r="C104" s="25"/>
      <c r="D104" s="11" t="s">
        <v>17</v>
      </c>
      <c r="E104" s="11" t="s">
        <v>18</v>
      </c>
      <c r="F104" s="4" t="s">
        <v>132</v>
      </c>
      <c r="G104" s="4" t="s">
        <v>62</v>
      </c>
      <c r="H104" s="5">
        <f>I104+J104</f>
        <v>1973</v>
      </c>
      <c r="I104" s="5">
        <v>1973</v>
      </c>
      <c r="J104" s="5">
        <v>0</v>
      </c>
      <c r="K104" s="5">
        <v>0</v>
      </c>
      <c r="L104" s="5">
        <v>0</v>
      </c>
      <c r="M104" s="5">
        <v>1973</v>
      </c>
      <c r="N104" s="5">
        <f>M104*4.5</f>
        <v>8878.5</v>
      </c>
    </row>
    <row r="105" spans="3:14" ht="12.75" customHeight="1" outlineLevel="2">
      <c r="C105" s="25"/>
      <c r="D105" s="11" t="s">
        <v>17</v>
      </c>
      <c r="E105" s="11" t="s">
        <v>18</v>
      </c>
      <c r="F105" s="4" t="s">
        <v>210</v>
      </c>
      <c r="G105" s="4" t="s">
        <v>25</v>
      </c>
      <c r="H105" s="5">
        <f>I105+J105</f>
        <v>1654.3999999999971</v>
      </c>
      <c r="I105" s="5">
        <v>1654.3999999999971</v>
      </c>
      <c r="J105" s="5">
        <v>0</v>
      </c>
      <c r="K105" s="5">
        <v>0</v>
      </c>
      <c r="L105" s="5">
        <v>330.88</v>
      </c>
      <c r="M105" s="5">
        <v>1985.28</v>
      </c>
      <c r="N105" s="5">
        <f>M105*4.5</f>
        <v>8933.76</v>
      </c>
    </row>
    <row r="106" spans="3:14" ht="12.75" customHeight="1" outlineLevel="2">
      <c r="C106" s="25"/>
      <c r="D106" s="11" t="s">
        <v>17</v>
      </c>
      <c r="E106" s="11" t="s">
        <v>18</v>
      </c>
      <c r="F106" s="4" t="s">
        <v>208</v>
      </c>
      <c r="G106" s="4" t="s">
        <v>155</v>
      </c>
      <c r="H106" s="5">
        <f>I106+J106</f>
        <v>118.80000000000001</v>
      </c>
      <c r="I106" s="5">
        <v>118.80000000000001</v>
      </c>
      <c r="J106" s="5">
        <v>0</v>
      </c>
      <c r="K106" s="5">
        <v>0</v>
      </c>
      <c r="L106" s="5">
        <v>0</v>
      </c>
      <c r="M106" s="5">
        <v>118.80000000000001</v>
      </c>
      <c r="N106" s="5">
        <f>M106*4.5</f>
        <v>534.6</v>
      </c>
    </row>
    <row r="107" spans="3:14" ht="12.75" customHeight="1" outlineLevel="2">
      <c r="C107" s="25"/>
      <c r="D107" s="11" t="s">
        <v>17</v>
      </c>
      <c r="E107" s="11" t="s">
        <v>18</v>
      </c>
      <c r="F107" s="4" t="s">
        <v>226</v>
      </c>
      <c r="G107" s="4" t="s">
        <v>43</v>
      </c>
      <c r="H107" s="5">
        <f>I107+J107</f>
        <v>2301.2000000000066</v>
      </c>
      <c r="I107" s="5">
        <v>2301.2000000000066</v>
      </c>
      <c r="J107" s="5">
        <v>0</v>
      </c>
      <c r="K107" s="5">
        <v>0</v>
      </c>
      <c r="L107" s="5">
        <v>0</v>
      </c>
      <c r="M107" s="5">
        <v>2301.2000000000066</v>
      </c>
      <c r="N107" s="5">
        <f>M107*4.5</f>
        <v>10355.40000000003</v>
      </c>
    </row>
    <row r="108" spans="3:14" ht="12.75" customHeight="1" outlineLevel="2">
      <c r="C108" s="25"/>
      <c r="D108" s="11" t="s">
        <v>17</v>
      </c>
      <c r="E108" s="11" t="s">
        <v>18</v>
      </c>
      <c r="F108" s="4" t="s">
        <v>230</v>
      </c>
      <c r="G108" s="4" t="s">
        <v>231</v>
      </c>
      <c r="H108" s="5">
        <f>I108+J108</f>
        <v>964.5</v>
      </c>
      <c r="I108" s="5">
        <v>964.5</v>
      </c>
      <c r="J108" s="5">
        <v>0</v>
      </c>
      <c r="K108" s="5">
        <v>0</v>
      </c>
      <c r="L108" s="5">
        <v>0</v>
      </c>
      <c r="M108" s="5">
        <v>964.5</v>
      </c>
      <c r="N108" s="5">
        <f>M108*4.5</f>
        <v>4340.25</v>
      </c>
    </row>
    <row r="109" spans="3:14" ht="12.75" customHeight="1" outlineLevel="2">
      <c r="C109" s="25"/>
      <c r="D109" s="11" t="s">
        <v>17</v>
      </c>
      <c r="E109" s="11" t="s">
        <v>18</v>
      </c>
      <c r="F109" s="4" t="s">
        <v>195</v>
      </c>
      <c r="G109" s="4" t="s">
        <v>65</v>
      </c>
      <c r="H109" s="5">
        <f>I109+J109</f>
        <v>2806.75</v>
      </c>
      <c r="I109" s="5">
        <v>2806.75</v>
      </c>
      <c r="J109" s="5">
        <v>0</v>
      </c>
      <c r="K109" s="5">
        <v>0</v>
      </c>
      <c r="L109" s="5">
        <v>561.35</v>
      </c>
      <c r="M109" s="5">
        <v>3368.1</v>
      </c>
      <c r="N109" s="5">
        <f>M109*4.5</f>
        <v>15156.449999999999</v>
      </c>
    </row>
    <row r="110" spans="3:14" ht="12.75" customHeight="1" outlineLevel="2">
      <c r="C110" s="25"/>
      <c r="D110" s="11" t="s">
        <v>17</v>
      </c>
      <c r="E110" s="11" t="s">
        <v>18</v>
      </c>
      <c r="F110" s="4" t="s">
        <v>198</v>
      </c>
      <c r="G110" s="4" t="s">
        <v>73</v>
      </c>
      <c r="H110" s="5">
        <f>I110+J110</f>
        <v>2604.4000000000024</v>
      </c>
      <c r="I110" s="5">
        <v>2604.4000000000024</v>
      </c>
      <c r="J110" s="5">
        <v>0</v>
      </c>
      <c r="K110" s="5">
        <v>0</v>
      </c>
      <c r="L110" s="5">
        <v>520.88</v>
      </c>
      <c r="M110" s="5">
        <v>3125.28</v>
      </c>
      <c r="N110" s="5">
        <f>M110*4.5</f>
        <v>14063.76</v>
      </c>
    </row>
    <row r="111" spans="3:14" ht="12.75" customHeight="1" outlineLevel="2">
      <c r="C111" s="25"/>
      <c r="D111" s="11" t="s">
        <v>17</v>
      </c>
      <c r="E111" s="11" t="s">
        <v>18</v>
      </c>
      <c r="F111" s="4" t="s">
        <v>201</v>
      </c>
      <c r="G111" s="4" t="s">
        <v>60</v>
      </c>
      <c r="H111" s="5">
        <f>I111+J111</f>
        <v>4163.200000000011</v>
      </c>
      <c r="I111" s="5">
        <v>4163.200000000011</v>
      </c>
      <c r="J111" s="5">
        <v>0</v>
      </c>
      <c r="K111" s="5">
        <v>0</v>
      </c>
      <c r="L111" s="5">
        <v>832.64</v>
      </c>
      <c r="M111" s="5">
        <v>4995.84</v>
      </c>
      <c r="N111" s="5">
        <f>M111*4.5</f>
        <v>22481.28</v>
      </c>
    </row>
    <row r="112" spans="3:14" ht="12.75" customHeight="1" outlineLevel="2">
      <c r="C112" s="25"/>
      <c r="D112" s="11" t="s">
        <v>17</v>
      </c>
      <c r="E112" s="11" t="s">
        <v>18</v>
      </c>
      <c r="F112" s="4" t="s">
        <v>189</v>
      </c>
      <c r="G112" s="4" t="s">
        <v>62</v>
      </c>
      <c r="H112" s="5">
        <f>I112+J112</f>
        <v>1778</v>
      </c>
      <c r="I112" s="5">
        <v>1778</v>
      </c>
      <c r="J112" s="5">
        <v>0</v>
      </c>
      <c r="K112" s="5">
        <v>0</v>
      </c>
      <c r="L112" s="5">
        <v>355.6</v>
      </c>
      <c r="M112" s="5">
        <v>2133.6</v>
      </c>
      <c r="N112" s="5">
        <f>M112*4.5</f>
        <v>9601.199999999999</v>
      </c>
    </row>
    <row r="113" spans="3:14" ht="12.75" customHeight="1" outlineLevel="2">
      <c r="C113" s="25"/>
      <c r="D113" s="11" t="s">
        <v>17</v>
      </c>
      <c r="E113" s="11" t="s">
        <v>18</v>
      </c>
      <c r="F113" s="4" t="s">
        <v>236</v>
      </c>
      <c r="G113" s="4" t="s">
        <v>28</v>
      </c>
      <c r="H113" s="5">
        <f>I113+J113</f>
        <v>3087.6000000000104</v>
      </c>
      <c r="I113" s="5">
        <v>3087.6000000000104</v>
      </c>
      <c r="J113" s="5">
        <v>0</v>
      </c>
      <c r="K113" s="5">
        <v>0</v>
      </c>
      <c r="L113" s="5">
        <v>0</v>
      </c>
      <c r="M113" s="5">
        <v>3087.6000000000104</v>
      </c>
      <c r="N113" s="5">
        <f>M113*4.5</f>
        <v>13894.200000000046</v>
      </c>
    </row>
    <row r="114" spans="3:14" ht="12.75" customHeight="1" outlineLevel="2">
      <c r="C114" s="25"/>
      <c r="D114" s="11" t="s">
        <v>17</v>
      </c>
      <c r="E114" s="11" t="s">
        <v>18</v>
      </c>
      <c r="F114" s="4" t="s">
        <v>238</v>
      </c>
      <c r="G114" s="4" t="s">
        <v>35</v>
      </c>
      <c r="H114" s="5">
        <f>I114+J114</f>
        <v>525.2000000000002</v>
      </c>
      <c r="I114" s="5">
        <v>525.2000000000002</v>
      </c>
      <c r="J114" s="5">
        <v>0</v>
      </c>
      <c r="K114" s="5">
        <v>0</v>
      </c>
      <c r="L114" s="5">
        <v>0</v>
      </c>
      <c r="M114" s="5">
        <v>525.2000000000002</v>
      </c>
      <c r="N114" s="5">
        <f>M114*4.5</f>
        <v>2363.4000000000005</v>
      </c>
    </row>
    <row r="115" spans="3:14" ht="12.75" customHeight="1" outlineLevel="2">
      <c r="C115" s="25"/>
      <c r="D115" s="11" t="s">
        <v>17</v>
      </c>
      <c r="E115" s="11" t="s">
        <v>18</v>
      </c>
      <c r="F115" s="4" t="s">
        <v>151</v>
      </c>
      <c r="G115" s="4" t="s">
        <v>147</v>
      </c>
      <c r="H115" s="5">
        <f>I115+J115</f>
        <v>5469.600000000047</v>
      </c>
      <c r="I115" s="5">
        <v>5469.600000000047</v>
      </c>
      <c r="J115" s="5">
        <v>0</v>
      </c>
      <c r="K115" s="5">
        <v>0</v>
      </c>
      <c r="L115" s="5">
        <v>1093.92</v>
      </c>
      <c r="M115" s="5">
        <v>6563.52</v>
      </c>
      <c r="N115" s="5">
        <f>M115*4.5</f>
        <v>29535.840000000004</v>
      </c>
    </row>
    <row r="116" spans="3:14" ht="12.75" customHeight="1" outlineLevel="2">
      <c r="C116" s="25"/>
      <c r="D116" s="11" t="s">
        <v>17</v>
      </c>
      <c r="E116" s="11" t="s">
        <v>18</v>
      </c>
      <c r="F116" s="4" t="s">
        <v>209</v>
      </c>
      <c r="G116" s="4" t="s">
        <v>20</v>
      </c>
      <c r="H116" s="5">
        <f>I116+J116</f>
        <v>489</v>
      </c>
      <c r="I116" s="5">
        <v>489</v>
      </c>
      <c r="J116" s="5">
        <v>0</v>
      </c>
      <c r="K116" s="5">
        <v>0</v>
      </c>
      <c r="L116" s="5">
        <v>97.8</v>
      </c>
      <c r="M116" s="5">
        <v>586.8</v>
      </c>
      <c r="N116" s="5">
        <f>M116*4.5</f>
        <v>2640.6</v>
      </c>
    </row>
    <row r="117" spans="3:14" ht="12.75" customHeight="1" outlineLevel="2">
      <c r="C117" s="25"/>
      <c r="D117" s="11" t="s">
        <v>17</v>
      </c>
      <c r="E117" s="11" t="s">
        <v>18</v>
      </c>
      <c r="F117" s="4" t="s">
        <v>190</v>
      </c>
      <c r="G117" s="4" t="s">
        <v>35</v>
      </c>
      <c r="H117" s="5">
        <f>I117+J117</f>
        <v>481.6000000000003</v>
      </c>
      <c r="I117" s="5">
        <v>481.6000000000003</v>
      </c>
      <c r="J117" s="5">
        <v>0</v>
      </c>
      <c r="K117" s="5">
        <v>0</v>
      </c>
      <c r="L117" s="5">
        <v>0</v>
      </c>
      <c r="M117" s="5">
        <v>481.6000000000003</v>
      </c>
      <c r="N117" s="5">
        <f>M117*4.5</f>
        <v>2167.200000000001</v>
      </c>
    </row>
    <row r="118" spans="3:14" ht="12.75" customHeight="1" outlineLevel="2">
      <c r="C118" s="25"/>
      <c r="D118" s="11" t="s">
        <v>17</v>
      </c>
      <c r="E118" s="11" t="s">
        <v>18</v>
      </c>
      <c r="F118" s="4" t="s">
        <v>136</v>
      </c>
      <c r="G118" s="4" t="s">
        <v>137</v>
      </c>
      <c r="H118" s="5">
        <f>I118+J118</f>
        <v>1058</v>
      </c>
      <c r="I118" s="5">
        <v>1058</v>
      </c>
      <c r="J118" s="5">
        <v>0</v>
      </c>
      <c r="K118" s="5">
        <v>0</v>
      </c>
      <c r="L118" s="5">
        <v>211.6</v>
      </c>
      <c r="M118" s="5">
        <v>1269.6</v>
      </c>
      <c r="N118" s="5">
        <f>M118*4.5</f>
        <v>5713.2</v>
      </c>
    </row>
    <row r="119" spans="3:14" ht="12.75" customHeight="1" outlineLevel="2">
      <c r="C119" s="25"/>
      <c r="D119" s="11" t="s">
        <v>17</v>
      </c>
      <c r="E119" s="11" t="s">
        <v>18</v>
      </c>
      <c r="F119" s="4" t="s">
        <v>154</v>
      </c>
      <c r="G119" s="4" t="s">
        <v>155</v>
      </c>
      <c r="H119" s="5">
        <f>I119+J119</f>
        <v>1911.5999999999976</v>
      </c>
      <c r="I119" s="5">
        <v>1911.5999999999976</v>
      </c>
      <c r="J119" s="5">
        <v>0</v>
      </c>
      <c r="K119" s="5">
        <v>0</v>
      </c>
      <c r="L119" s="5">
        <v>382.32</v>
      </c>
      <c r="M119" s="5">
        <v>2293.92</v>
      </c>
      <c r="N119" s="5">
        <f>M119*4.5</f>
        <v>10322.64</v>
      </c>
    </row>
    <row r="120" spans="3:14" ht="12.75" customHeight="1" outlineLevel="2">
      <c r="C120" s="25"/>
      <c r="D120" s="11" t="s">
        <v>17</v>
      </c>
      <c r="E120" s="11" t="s">
        <v>18</v>
      </c>
      <c r="F120" s="4" t="s">
        <v>164</v>
      </c>
      <c r="G120" s="4" t="s">
        <v>65</v>
      </c>
      <c r="H120" s="5">
        <f>I120+J120</f>
        <v>1826</v>
      </c>
      <c r="I120" s="5">
        <v>1826</v>
      </c>
      <c r="J120" s="5">
        <v>0</v>
      </c>
      <c r="K120" s="5">
        <v>0</v>
      </c>
      <c r="L120" s="5">
        <v>365.2</v>
      </c>
      <c r="M120" s="5">
        <v>2191.2</v>
      </c>
      <c r="N120" s="5">
        <f>M120*4.5</f>
        <v>9860.4</v>
      </c>
    </row>
    <row r="121" spans="3:14" ht="12.75" customHeight="1" outlineLevel="2">
      <c r="C121" s="25"/>
      <c r="D121" s="11" t="s">
        <v>17</v>
      </c>
      <c r="E121" s="11" t="s">
        <v>18</v>
      </c>
      <c r="F121" s="4" t="s">
        <v>125</v>
      </c>
      <c r="G121" s="4" t="s">
        <v>30</v>
      </c>
      <c r="H121" s="5">
        <f>I121+J121</f>
        <v>2737.8</v>
      </c>
      <c r="I121" s="5">
        <v>2737.8</v>
      </c>
      <c r="J121" s="5">
        <v>0</v>
      </c>
      <c r="K121" s="5">
        <v>0</v>
      </c>
      <c r="L121" s="5">
        <v>0</v>
      </c>
      <c r="M121" s="5">
        <v>2737.8</v>
      </c>
      <c r="N121" s="5">
        <f>M121*4.5</f>
        <v>12320.1</v>
      </c>
    </row>
    <row r="122" spans="3:14" ht="12.75" customHeight="1" outlineLevel="2">
      <c r="C122" s="25"/>
      <c r="D122" s="11" t="s">
        <v>17</v>
      </c>
      <c r="E122" s="11" t="s">
        <v>18</v>
      </c>
      <c r="F122" s="4" t="s">
        <v>202</v>
      </c>
      <c r="G122" s="4" t="s">
        <v>203</v>
      </c>
      <c r="H122" s="5">
        <f>I122+J122</f>
        <v>1024.5</v>
      </c>
      <c r="I122" s="5">
        <v>1024.5</v>
      </c>
      <c r="J122" s="5">
        <v>0</v>
      </c>
      <c r="K122" s="5">
        <v>0</v>
      </c>
      <c r="L122" s="5">
        <v>204.9</v>
      </c>
      <c r="M122" s="5">
        <v>1229.4</v>
      </c>
      <c r="N122" s="5">
        <f>M122*4.5</f>
        <v>5532.3</v>
      </c>
    </row>
    <row r="123" spans="3:14" ht="12.75" customHeight="1" outlineLevel="2">
      <c r="C123" s="25"/>
      <c r="D123" s="11" t="s">
        <v>17</v>
      </c>
      <c r="E123" s="11" t="s">
        <v>18</v>
      </c>
      <c r="F123" s="4" t="s">
        <v>133</v>
      </c>
      <c r="G123" s="4" t="s">
        <v>134</v>
      </c>
      <c r="H123" s="5">
        <f>I123+J123</f>
        <v>1443.5</v>
      </c>
      <c r="I123" s="5">
        <v>1443.5</v>
      </c>
      <c r="J123" s="5">
        <v>0</v>
      </c>
      <c r="K123" s="5">
        <v>0</v>
      </c>
      <c r="L123" s="5">
        <v>288.7</v>
      </c>
      <c r="M123" s="5">
        <v>1732.2</v>
      </c>
      <c r="N123" s="5">
        <f>M123*4.5</f>
        <v>7794.900000000001</v>
      </c>
    </row>
    <row r="124" spans="3:14" ht="12.75" customHeight="1" outlineLevel="2">
      <c r="C124" s="25"/>
      <c r="D124" s="11" t="s">
        <v>17</v>
      </c>
      <c r="E124" s="11" t="s">
        <v>18</v>
      </c>
      <c r="F124" s="4" t="s">
        <v>207</v>
      </c>
      <c r="G124" s="4" t="s">
        <v>23</v>
      </c>
      <c r="H124" s="5">
        <f>I124+J124</f>
        <v>1299.6000000000006</v>
      </c>
      <c r="I124" s="5">
        <v>1299.6000000000006</v>
      </c>
      <c r="J124" s="5">
        <v>0</v>
      </c>
      <c r="K124" s="5">
        <v>0</v>
      </c>
      <c r="L124" s="5">
        <v>259.92</v>
      </c>
      <c r="M124" s="5">
        <v>1559.52</v>
      </c>
      <c r="N124" s="5">
        <f>M124*4.5</f>
        <v>7017.84</v>
      </c>
    </row>
    <row r="125" spans="3:14" ht="12.75" customHeight="1" outlineLevel="2">
      <c r="C125" s="25"/>
      <c r="D125" s="11" t="s">
        <v>17</v>
      </c>
      <c r="E125" s="11" t="s">
        <v>18</v>
      </c>
      <c r="F125" s="4" t="s">
        <v>244</v>
      </c>
      <c r="G125" s="4" t="s">
        <v>20</v>
      </c>
      <c r="H125" s="5">
        <f>I125+J125</f>
        <v>470.5</v>
      </c>
      <c r="I125" s="5">
        <v>470.5</v>
      </c>
      <c r="J125" s="5">
        <v>0</v>
      </c>
      <c r="K125" s="5">
        <v>0</v>
      </c>
      <c r="L125" s="5">
        <v>94.1</v>
      </c>
      <c r="M125" s="5">
        <v>564.6</v>
      </c>
      <c r="N125" s="5">
        <f>M125*4.5</f>
        <v>2540.7000000000003</v>
      </c>
    </row>
    <row r="126" spans="3:14" ht="12.75" customHeight="1" outlineLevel="2">
      <c r="C126" s="25"/>
      <c r="D126" s="11" t="s">
        <v>17</v>
      </c>
      <c r="E126" s="11" t="s">
        <v>18</v>
      </c>
      <c r="F126" s="4" t="s">
        <v>221</v>
      </c>
      <c r="G126" s="4" t="s">
        <v>163</v>
      </c>
      <c r="H126" s="5">
        <f>I126+J126</f>
        <v>1309.9999999999975</v>
      </c>
      <c r="I126" s="5">
        <v>1309.9999999999975</v>
      </c>
      <c r="J126" s="5">
        <v>0</v>
      </c>
      <c r="K126" s="5">
        <v>0</v>
      </c>
      <c r="L126" s="5">
        <v>0</v>
      </c>
      <c r="M126" s="5">
        <v>1309.9999999999975</v>
      </c>
      <c r="N126" s="5">
        <f>M126*4.5</f>
        <v>5894.999999999989</v>
      </c>
    </row>
    <row r="127" spans="3:14" ht="12.75" customHeight="1" outlineLevel="2">
      <c r="C127" s="25"/>
      <c r="D127" s="11" t="s">
        <v>17</v>
      </c>
      <c r="E127" s="11" t="s">
        <v>18</v>
      </c>
      <c r="F127" s="4" t="s">
        <v>234</v>
      </c>
      <c r="G127" s="4" t="s">
        <v>23</v>
      </c>
      <c r="H127" s="5">
        <f>I127+J127</f>
        <v>1372.400000000001</v>
      </c>
      <c r="I127" s="5">
        <v>1372.400000000001</v>
      </c>
      <c r="J127" s="5">
        <v>0</v>
      </c>
      <c r="K127" s="5">
        <v>0</v>
      </c>
      <c r="L127" s="5">
        <v>0</v>
      </c>
      <c r="M127" s="5">
        <v>1372.400000000001</v>
      </c>
      <c r="N127" s="5">
        <f>M127*4.5</f>
        <v>6175.800000000005</v>
      </c>
    </row>
    <row r="128" spans="3:14" ht="12.75" customHeight="1" outlineLevel="2">
      <c r="C128" s="25"/>
      <c r="D128" s="11" t="s">
        <v>17</v>
      </c>
      <c r="E128" s="11" t="s">
        <v>18</v>
      </c>
      <c r="F128" s="4" t="s">
        <v>205</v>
      </c>
      <c r="G128" s="4" t="s">
        <v>62</v>
      </c>
      <c r="H128" s="5">
        <f>I128+J128</f>
        <v>956.5</v>
      </c>
      <c r="I128" s="5">
        <v>956.5</v>
      </c>
      <c r="J128" s="5">
        <v>0</v>
      </c>
      <c r="K128" s="5">
        <v>0</v>
      </c>
      <c r="L128" s="5">
        <v>191.3</v>
      </c>
      <c r="M128" s="5">
        <v>1147.8</v>
      </c>
      <c r="N128" s="5">
        <f>M128*4.5</f>
        <v>5165.099999999999</v>
      </c>
    </row>
    <row r="129" spans="3:14" ht="12.75" customHeight="1" outlineLevel="2">
      <c r="C129" s="25"/>
      <c r="D129" s="11" t="s">
        <v>17</v>
      </c>
      <c r="E129" s="11" t="s">
        <v>18</v>
      </c>
      <c r="F129" s="4" t="s">
        <v>250</v>
      </c>
      <c r="G129" s="4" t="s">
        <v>25</v>
      </c>
      <c r="H129" s="5">
        <f>I129+J129</f>
        <v>641.6</v>
      </c>
      <c r="I129" s="5">
        <v>641.6</v>
      </c>
      <c r="J129" s="5">
        <v>0</v>
      </c>
      <c r="K129" s="5">
        <v>0</v>
      </c>
      <c r="L129" s="5">
        <v>0</v>
      </c>
      <c r="M129" s="5">
        <v>641.6</v>
      </c>
      <c r="N129" s="5">
        <f>M129*4.5</f>
        <v>2887.2000000000003</v>
      </c>
    </row>
    <row r="130" spans="3:14" ht="12.75" customHeight="1" outlineLevel="2">
      <c r="C130" s="25"/>
      <c r="D130" s="11" t="s">
        <v>17</v>
      </c>
      <c r="E130" s="11" t="s">
        <v>18</v>
      </c>
      <c r="F130" s="4" t="s">
        <v>186</v>
      </c>
      <c r="G130" s="4" t="s">
        <v>37</v>
      </c>
      <c r="H130" s="5">
        <f>I130+J130</f>
        <v>676.0000000000003</v>
      </c>
      <c r="I130" s="5">
        <v>676.0000000000003</v>
      </c>
      <c r="J130" s="5">
        <v>0</v>
      </c>
      <c r="K130" s="5">
        <v>0</v>
      </c>
      <c r="L130" s="5">
        <v>135.2</v>
      </c>
      <c r="M130" s="5">
        <v>811.2</v>
      </c>
      <c r="N130" s="5">
        <f>M130*4.5</f>
        <v>3650.4</v>
      </c>
    </row>
    <row r="131" spans="3:14" ht="12.75" customHeight="1" outlineLevel="2">
      <c r="C131" s="25"/>
      <c r="D131" s="11" t="s">
        <v>17</v>
      </c>
      <c r="E131" s="11" t="s">
        <v>18</v>
      </c>
      <c r="F131" s="4" t="s">
        <v>217</v>
      </c>
      <c r="G131" s="4" t="s">
        <v>153</v>
      </c>
      <c r="H131" s="5">
        <f>I131+J131</f>
        <v>648</v>
      </c>
      <c r="I131" s="5">
        <v>648</v>
      </c>
      <c r="J131" s="5">
        <v>0</v>
      </c>
      <c r="K131" s="5">
        <v>0</v>
      </c>
      <c r="L131" s="5">
        <v>0</v>
      </c>
      <c r="M131" s="5">
        <v>648</v>
      </c>
      <c r="N131" s="5">
        <f>M131*4.5</f>
        <v>2916</v>
      </c>
    </row>
    <row r="132" spans="3:14" ht="12.75" customHeight="1" outlineLevel="2">
      <c r="C132" s="25"/>
      <c r="D132" s="11" t="s">
        <v>17</v>
      </c>
      <c r="E132" s="11" t="s">
        <v>18</v>
      </c>
      <c r="F132" s="4" t="s">
        <v>123</v>
      </c>
      <c r="G132" s="4" t="s">
        <v>35</v>
      </c>
      <c r="H132" s="5">
        <f>I132+J132</f>
        <v>151.6</v>
      </c>
      <c r="I132" s="5">
        <v>151.6</v>
      </c>
      <c r="J132" s="5">
        <v>0</v>
      </c>
      <c r="K132" s="5">
        <v>0</v>
      </c>
      <c r="L132" s="5">
        <v>30.32</v>
      </c>
      <c r="M132" s="5">
        <v>181.92</v>
      </c>
      <c r="N132" s="5">
        <f>M132*4.5</f>
        <v>818.64</v>
      </c>
    </row>
    <row r="133" spans="3:14" ht="12.75" customHeight="1" outlineLevel="2">
      <c r="C133" s="25"/>
      <c r="D133" s="11" t="s">
        <v>17</v>
      </c>
      <c r="E133" s="11" t="s">
        <v>18</v>
      </c>
      <c r="F133" s="4" t="s">
        <v>191</v>
      </c>
      <c r="G133" s="4" t="s">
        <v>73</v>
      </c>
      <c r="H133" s="5">
        <f>I133+J133</f>
        <v>4443.200000000031</v>
      </c>
      <c r="I133" s="5">
        <v>4443.200000000031</v>
      </c>
      <c r="J133" s="5">
        <v>0</v>
      </c>
      <c r="K133" s="5">
        <v>0</v>
      </c>
      <c r="L133" s="5">
        <v>888.64</v>
      </c>
      <c r="M133" s="5">
        <v>5331.84</v>
      </c>
      <c r="N133" s="5">
        <f>M133*4.5</f>
        <v>23993.28</v>
      </c>
    </row>
    <row r="134" spans="3:14" ht="12.75" customHeight="1" outlineLevel="2">
      <c r="C134" s="25"/>
      <c r="D134" s="11" t="s">
        <v>17</v>
      </c>
      <c r="E134" s="11" t="s">
        <v>18</v>
      </c>
      <c r="F134" s="4" t="s">
        <v>185</v>
      </c>
      <c r="G134" s="4" t="s">
        <v>40</v>
      </c>
      <c r="H134" s="5">
        <f>I134+J134</f>
        <v>45.2</v>
      </c>
      <c r="I134" s="5">
        <v>45.2</v>
      </c>
      <c r="J134" s="5">
        <v>0</v>
      </c>
      <c r="K134" s="5">
        <v>0</v>
      </c>
      <c r="L134" s="5">
        <v>9.04</v>
      </c>
      <c r="M134" s="5">
        <v>54.24</v>
      </c>
      <c r="N134" s="5">
        <f>M134*4.5</f>
        <v>244.08</v>
      </c>
    </row>
    <row r="135" spans="3:14" ht="12.75" customHeight="1" outlineLevel="2">
      <c r="C135" s="25"/>
      <c r="D135" s="11" t="s">
        <v>17</v>
      </c>
      <c r="E135" s="11" t="s">
        <v>18</v>
      </c>
      <c r="F135" s="4" t="s">
        <v>162</v>
      </c>
      <c r="G135" s="4" t="s">
        <v>163</v>
      </c>
      <c r="H135" s="5">
        <f>I135+J135</f>
        <v>3225.6000000000113</v>
      </c>
      <c r="I135" s="5">
        <v>3225.6000000000113</v>
      </c>
      <c r="J135" s="5">
        <v>0</v>
      </c>
      <c r="K135" s="5">
        <v>0</v>
      </c>
      <c r="L135" s="5">
        <v>645.12</v>
      </c>
      <c r="M135" s="5">
        <v>3870.72</v>
      </c>
      <c r="N135" s="5">
        <f>M135*4.5</f>
        <v>17418.239999999998</v>
      </c>
    </row>
    <row r="136" spans="3:14" ht="12.75" customHeight="1" outlineLevel="2">
      <c r="C136" s="25"/>
      <c r="D136" s="11" t="s">
        <v>17</v>
      </c>
      <c r="E136" s="11" t="s">
        <v>18</v>
      </c>
      <c r="F136" s="4" t="s">
        <v>135</v>
      </c>
      <c r="G136" s="4" t="s">
        <v>35</v>
      </c>
      <c r="H136" s="5">
        <f>I136+J136</f>
        <v>350.40000000000015</v>
      </c>
      <c r="I136" s="5">
        <v>350.40000000000015</v>
      </c>
      <c r="J136" s="5">
        <v>0</v>
      </c>
      <c r="K136" s="5">
        <v>0</v>
      </c>
      <c r="L136" s="5">
        <v>0</v>
      </c>
      <c r="M136" s="5">
        <v>350.40000000000015</v>
      </c>
      <c r="N136" s="5">
        <f>M136*4.5</f>
        <v>1576.8000000000006</v>
      </c>
    </row>
    <row r="137" spans="3:14" ht="12.75" customHeight="1" outlineLevel="2">
      <c r="C137" s="25"/>
      <c r="D137" s="11" t="s">
        <v>17</v>
      </c>
      <c r="E137" s="11" t="s">
        <v>18</v>
      </c>
      <c r="F137" s="4" t="s">
        <v>143</v>
      </c>
      <c r="G137" s="4" t="s">
        <v>32</v>
      </c>
      <c r="H137" s="5">
        <f>I137+J137</f>
        <v>858.5</v>
      </c>
      <c r="I137" s="5">
        <v>858.5</v>
      </c>
      <c r="J137" s="5">
        <v>0</v>
      </c>
      <c r="K137" s="5">
        <v>0</v>
      </c>
      <c r="L137" s="5">
        <v>171.7</v>
      </c>
      <c r="M137" s="5">
        <v>1030.2</v>
      </c>
      <c r="N137" s="5">
        <f>M137*4.5</f>
        <v>4635.900000000001</v>
      </c>
    </row>
    <row r="138" spans="3:14" ht="12.75" customHeight="1" outlineLevel="2">
      <c r="C138" s="25"/>
      <c r="D138" s="11" t="s">
        <v>17</v>
      </c>
      <c r="E138" s="11" t="s">
        <v>18</v>
      </c>
      <c r="F138" s="4" t="s">
        <v>252</v>
      </c>
      <c r="G138" s="4" t="s">
        <v>35</v>
      </c>
      <c r="H138" s="5">
        <f>I138+J138</f>
        <v>643.1999999999999</v>
      </c>
      <c r="I138" s="5">
        <v>643.1999999999999</v>
      </c>
      <c r="J138" s="5">
        <v>0</v>
      </c>
      <c r="K138" s="5">
        <v>0</v>
      </c>
      <c r="L138" s="5">
        <v>0</v>
      </c>
      <c r="M138" s="5">
        <v>643.1999999999999</v>
      </c>
      <c r="N138" s="5">
        <f>M138*4.5</f>
        <v>2894.3999999999996</v>
      </c>
    </row>
    <row r="139" spans="3:14" ht="12.75" customHeight="1" outlineLevel="2">
      <c r="C139" s="25"/>
      <c r="D139" s="11" t="s">
        <v>17</v>
      </c>
      <c r="E139" s="11" t="s">
        <v>18</v>
      </c>
      <c r="F139" s="4" t="s">
        <v>130</v>
      </c>
      <c r="G139" s="4" t="s">
        <v>32</v>
      </c>
      <c r="H139" s="5">
        <f>I139+J139</f>
        <v>637</v>
      </c>
      <c r="I139" s="5">
        <v>637</v>
      </c>
      <c r="J139" s="5">
        <v>0</v>
      </c>
      <c r="K139" s="5">
        <v>0</v>
      </c>
      <c r="L139" s="5">
        <v>127.4</v>
      </c>
      <c r="M139" s="5">
        <v>764.4</v>
      </c>
      <c r="N139" s="5">
        <f>M139*4.5</f>
        <v>3439.7999999999997</v>
      </c>
    </row>
    <row r="140" spans="3:14" ht="12.75" customHeight="1" outlineLevel="2">
      <c r="C140" s="25"/>
      <c r="D140" s="11" t="s">
        <v>17</v>
      </c>
      <c r="E140" s="11" t="s">
        <v>18</v>
      </c>
      <c r="F140" s="4" t="s">
        <v>145</v>
      </c>
      <c r="G140" s="4" t="s">
        <v>32</v>
      </c>
      <c r="H140" s="5">
        <f>I140+J140</f>
        <v>245.5</v>
      </c>
      <c r="I140" s="5">
        <v>245.5</v>
      </c>
      <c r="J140" s="5">
        <v>0</v>
      </c>
      <c r="K140" s="5">
        <v>0</v>
      </c>
      <c r="L140" s="5">
        <v>49.1</v>
      </c>
      <c r="M140" s="5">
        <v>294.6</v>
      </c>
      <c r="N140" s="5">
        <f>M140*4.5</f>
        <v>1325.7</v>
      </c>
    </row>
    <row r="141" spans="3:14" ht="12.75" customHeight="1" outlineLevel="2">
      <c r="C141" s="25"/>
      <c r="D141" s="11" t="s">
        <v>17</v>
      </c>
      <c r="E141" s="11" t="s">
        <v>18</v>
      </c>
      <c r="F141" s="4" t="s">
        <v>142</v>
      </c>
      <c r="G141" s="4" t="s">
        <v>134</v>
      </c>
      <c r="H141" s="5">
        <f>I141+J141</f>
        <v>2131.25</v>
      </c>
      <c r="I141" s="5">
        <v>2131.25</v>
      </c>
      <c r="J141" s="5">
        <v>0</v>
      </c>
      <c r="K141" s="5">
        <v>0</v>
      </c>
      <c r="L141" s="5">
        <v>426.25</v>
      </c>
      <c r="M141" s="5">
        <v>2557.5</v>
      </c>
      <c r="N141" s="5">
        <f>M141*4.5</f>
        <v>11508.75</v>
      </c>
    </row>
    <row r="142" spans="3:14" ht="12.75" customHeight="1" outlineLevel="2">
      <c r="C142" s="25"/>
      <c r="D142" s="11" t="s">
        <v>17</v>
      </c>
      <c r="E142" s="11" t="s">
        <v>18</v>
      </c>
      <c r="F142" s="4" t="s">
        <v>251</v>
      </c>
      <c r="G142" s="4" t="s">
        <v>134</v>
      </c>
      <c r="H142" s="5">
        <f>I142+J142</f>
        <v>2081</v>
      </c>
      <c r="I142" s="5">
        <v>2081</v>
      </c>
      <c r="J142" s="5">
        <v>0</v>
      </c>
      <c r="K142" s="5">
        <v>0</v>
      </c>
      <c r="L142" s="5">
        <v>0</v>
      </c>
      <c r="M142" s="5">
        <v>2081</v>
      </c>
      <c r="N142" s="5">
        <f>M142*4.5</f>
        <v>9364.5</v>
      </c>
    </row>
    <row r="143" spans="3:14" ht="12.75" customHeight="1" outlineLevel="2">
      <c r="C143" s="25"/>
      <c r="D143" s="11" t="s">
        <v>17</v>
      </c>
      <c r="E143" s="11" t="s">
        <v>18</v>
      </c>
      <c r="F143" s="4" t="s">
        <v>171</v>
      </c>
      <c r="G143" s="4" t="s">
        <v>65</v>
      </c>
      <c r="H143" s="5">
        <f>I143+J143</f>
        <v>2206.5</v>
      </c>
      <c r="I143" s="5">
        <v>2206.5</v>
      </c>
      <c r="J143" s="5">
        <v>0</v>
      </c>
      <c r="K143" s="5">
        <v>0</v>
      </c>
      <c r="L143" s="5">
        <v>441.3</v>
      </c>
      <c r="M143" s="5">
        <v>2647.8</v>
      </c>
      <c r="N143" s="5">
        <f>M143*4.5</f>
        <v>11915.1</v>
      </c>
    </row>
    <row r="144" spans="3:14" ht="12.75" customHeight="1" outlineLevel="2">
      <c r="C144" s="25"/>
      <c r="D144" s="11" t="s">
        <v>17</v>
      </c>
      <c r="E144" s="11" t="s">
        <v>18</v>
      </c>
      <c r="F144" s="4" t="s">
        <v>204</v>
      </c>
      <c r="G144" s="4" t="s">
        <v>37</v>
      </c>
      <c r="H144" s="5">
        <f>I144+J144</f>
        <v>721.2000000000004</v>
      </c>
      <c r="I144" s="5">
        <v>721.2000000000004</v>
      </c>
      <c r="J144" s="5">
        <v>0</v>
      </c>
      <c r="K144" s="5">
        <v>0</v>
      </c>
      <c r="L144" s="5">
        <v>144.24</v>
      </c>
      <c r="M144" s="5">
        <v>865.44</v>
      </c>
      <c r="N144" s="5">
        <f>M144*4.5</f>
        <v>3894.4800000000005</v>
      </c>
    </row>
    <row r="145" spans="3:14" ht="12.75" customHeight="1" outlineLevel="2">
      <c r="C145" s="25"/>
      <c r="D145" s="11" t="s">
        <v>17</v>
      </c>
      <c r="E145" s="11" t="s">
        <v>18</v>
      </c>
      <c r="F145" s="4" t="s">
        <v>122</v>
      </c>
      <c r="G145" s="4" t="s">
        <v>28</v>
      </c>
      <c r="H145" s="5">
        <f>I145+J145</f>
        <v>4601.600000000032</v>
      </c>
      <c r="I145" s="5">
        <v>4601.600000000032</v>
      </c>
      <c r="J145" s="5">
        <v>0</v>
      </c>
      <c r="K145" s="5">
        <v>0</v>
      </c>
      <c r="L145" s="5">
        <v>920.32</v>
      </c>
      <c r="M145" s="5">
        <v>5521.92</v>
      </c>
      <c r="N145" s="5">
        <f>M145*4.5</f>
        <v>24848.64</v>
      </c>
    </row>
    <row r="146" spans="3:14" ht="12.75" customHeight="1" outlineLevel="2">
      <c r="C146" s="25"/>
      <c r="D146" s="11" t="s">
        <v>17</v>
      </c>
      <c r="E146" s="11" t="s">
        <v>18</v>
      </c>
      <c r="F146" s="4" t="s">
        <v>199</v>
      </c>
      <c r="G146" s="4" t="s">
        <v>37</v>
      </c>
      <c r="H146" s="5">
        <f>I146+J146</f>
        <v>1428.799999999999</v>
      </c>
      <c r="I146" s="5">
        <v>1428.799999999999</v>
      </c>
      <c r="J146" s="5">
        <v>0</v>
      </c>
      <c r="K146" s="5">
        <v>0</v>
      </c>
      <c r="L146" s="5">
        <v>285.76</v>
      </c>
      <c r="M146" s="5">
        <v>1714.56</v>
      </c>
      <c r="N146" s="5">
        <f>M146*4.5</f>
        <v>7715.5199999999995</v>
      </c>
    </row>
    <row r="147" spans="3:14" ht="12.75" customHeight="1" outlineLevel="2">
      <c r="C147" s="25"/>
      <c r="D147" s="11" t="s">
        <v>17</v>
      </c>
      <c r="E147" s="11" t="s">
        <v>18</v>
      </c>
      <c r="F147" s="4" t="s">
        <v>176</v>
      </c>
      <c r="G147" s="4" t="s">
        <v>20</v>
      </c>
      <c r="H147" s="5">
        <f>I147+J147</f>
        <v>638</v>
      </c>
      <c r="I147" s="5">
        <v>638</v>
      </c>
      <c r="J147" s="5">
        <v>0</v>
      </c>
      <c r="K147" s="5">
        <v>0</v>
      </c>
      <c r="L147" s="5">
        <v>127.6</v>
      </c>
      <c r="M147" s="5">
        <v>765.6</v>
      </c>
      <c r="N147" s="5">
        <f>M147*4.5</f>
        <v>3445.2000000000003</v>
      </c>
    </row>
    <row r="148" spans="3:14" ht="12.75" customHeight="1" outlineLevel="2">
      <c r="C148" s="25"/>
      <c r="D148" s="11" t="s">
        <v>17</v>
      </c>
      <c r="E148" s="11" t="s">
        <v>18</v>
      </c>
      <c r="F148" s="4" t="s">
        <v>141</v>
      </c>
      <c r="G148" s="4" t="s">
        <v>20</v>
      </c>
      <c r="H148" s="5">
        <f>I148+J148</f>
        <v>953</v>
      </c>
      <c r="I148" s="5">
        <v>953</v>
      </c>
      <c r="J148" s="5">
        <v>0</v>
      </c>
      <c r="K148" s="5">
        <v>0</v>
      </c>
      <c r="L148" s="5">
        <v>190.6</v>
      </c>
      <c r="M148" s="5">
        <v>1143.6</v>
      </c>
      <c r="N148" s="5">
        <f>M148*4.5</f>
        <v>5146.2</v>
      </c>
    </row>
    <row r="149" spans="3:14" ht="12.75" customHeight="1" outlineLevel="2">
      <c r="C149" s="25"/>
      <c r="D149" s="11" t="s">
        <v>17</v>
      </c>
      <c r="E149" s="11" t="s">
        <v>18</v>
      </c>
      <c r="F149" s="4" t="s">
        <v>168</v>
      </c>
      <c r="G149" s="4" t="s">
        <v>32</v>
      </c>
      <c r="H149" s="5">
        <f>I149+J149</f>
        <v>436.5</v>
      </c>
      <c r="I149" s="5">
        <v>436.5</v>
      </c>
      <c r="J149" s="5">
        <v>0</v>
      </c>
      <c r="K149" s="5">
        <v>0</v>
      </c>
      <c r="L149" s="5">
        <v>87.3</v>
      </c>
      <c r="M149" s="5">
        <v>523.8</v>
      </c>
      <c r="N149" s="5">
        <f>M149*4.5</f>
        <v>2357.1</v>
      </c>
    </row>
    <row r="150" spans="3:14" ht="12.75" customHeight="1" outlineLevel="2">
      <c r="C150" s="25"/>
      <c r="D150" s="11" t="s">
        <v>17</v>
      </c>
      <c r="E150" s="11" t="s">
        <v>18</v>
      </c>
      <c r="F150" s="4" t="s">
        <v>161</v>
      </c>
      <c r="G150" s="4" t="s">
        <v>35</v>
      </c>
      <c r="H150" s="5">
        <f>I150+J150</f>
        <v>505.2000000000003</v>
      </c>
      <c r="I150" s="5">
        <v>505.2000000000003</v>
      </c>
      <c r="J150" s="5">
        <v>0</v>
      </c>
      <c r="K150" s="5">
        <v>0</v>
      </c>
      <c r="L150" s="5">
        <v>101.04</v>
      </c>
      <c r="M150" s="5">
        <v>606.24</v>
      </c>
      <c r="N150" s="5">
        <f>M150*4.5</f>
        <v>2728.08</v>
      </c>
    </row>
    <row r="151" spans="3:14" ht="12.75" customHeight="1" outlineLevel="2">
      <c r="C151" s="25"/>
      <c r="D151" s="11" t="s">
        <v>17</v>
      </c>
      <c r="E151" s="11" t="s">
        <v>18</v>
      </c>
      <c r="F151" s="4" t="s">
        <v>184</v>
      </c>
      <c r="G151" s="4" t="s">
        <v>107</v>
      </c>
      <c r="H151" s="5">
        <f>I151+J151</f>
        <v>5371.200000000019</v>
      </c>
      <c r="I151" s="5">
        <v>5371.200000000019</v>
      </c>
      <c r="J151" s="5">
        <v>0</v>
      </c>
      <c r="K151" s="5">
        <v>0</v>
      </c>
      <c r="L151" s="5">
        <v>0</v>
      </c>
      <c r="M151" s="5">
        <v>5371.200000000019</v>
      </c>
      <c r="N151" s="5">
        <f>M151*4.5</f>
        <v>24170.400000000085</v>
      </c>
    </row>
    <row r="152" spans="3:14" ht="12.75" customHeight="1" outlineLevel="2">
      <c r="C152" s="25"/>
      <c r="D152" s="11" t="s">
        <v>17</v>
      </c>
      <c r="E152" s="11" t="s">
        <v>18</v>
      </c>
      <c r="F152" s="4" t="s">
        <v>247</v>
      </c>
      <c r="G152" s="4" t="s">
        <v>20</v>
      </c>
      <c r="H152" s="5">
        <f>I152+J152</f>
        <v>491</v>
      </c>
      <c r="I152" s="5">
        <v>491</v>
      </c>
      <c r="J152" s="5">
        <v>0</v>
      </c>
      <c r="K152" s="5">
        <v>0</v>
      </c>
      <c r="L152" s="5">
        <v>98.2</v>
      </c>
      <c r="M152" s="5">
        <v>589.2</v>
      </c>
      <c r="N152" s="5">
        <f>M152*4.5</f>
        <v>2651.4</v>
      </c>
    </row>
    <row r="153" spans="3:14" ht="12.75" customHeight="1" outlineLevel="2">
      <c r="C153" s="25"/>
      <c r="D153" s="11" t="s">
        <v>17</v>
      </c>
      <c r="E153" s="11" t="s">
        <v>18</v>
      </c>
      <c r="F153" s="4" t="s">
        <v>144</v>
      </c>
      <c r="G153" s="4" t="s">
        <v>73</v>
      </c>
      <c r="H153" s="5">
        <f>I153+J153</f>
        <v>2843.000000000006</v>
      </c>
      <c r="I153" s="5">
        <v>2843.000000000006</v>
      </c>
      <c r="J153" s="5">
        <v>0</v>
      </c>
      <c r="K153" s="5">
        <v>0</v>
      </c>
      <c r="L153" s="5">
        <v>568.6</v>
      </c>
      <c r="M153" s="5">
        <v>3411.6</v>
      </c>
      <c r="N153" s="5">
        <f>M153*4.5</f>
        <v>15352.199999999999</v>
      </c>
    </row>
    <row r="154" spans="3:14" ht="12.75" customHeight="1" outlineLevel="2">
      <c r="C154" s="25"/>
      <c r="D154" s="11" t="s">
        <v>17</v>
      </c>
      <c r="E154" s="11" t="s">
        <v>18</v>
      </c>
      <c r="F154" s="4" t="s">
        <v>240</v>
      </c>
      <c r="G154" s="4" t="s">
        <v>241</v>
      </c>
      <c r="H154" s="5">
        <f>I154+J154</f>
        <v>1611.8000000000013</v>
      </c>
      <c r="I154" s="5">
        <v>1611.8000000000013</v>
      </c>
      <c r="J154" s="5">
        <v>0</v>
      </c>
      <c r="K154" s="5">
        <v>0</v>
      </c>
      <c r="L154" s="5">
        <v>0</v>
      </c>
      <c r="M154" s="5">
        <v>1611.8000000000013</v>
      </c>
      <c r="N154" s="5">
        <f>M154*4.5</f>
        <v>7253.100000000006</v>
      </c>
    </row>
    <row r="155" spans="3:14" ht="12.75" customHeight="1" outlineLevel="2">
      <c r="C155" s="25"/>
      <c r="D155" s="11" t="s">
        <v>17</v>
      </c>
      <c r="E155" s="11" t="s">
        <v>18</v>
      </c>
      <c r="F155" s="4" t="s">
        <v>167</v>
      </c>
      <c r="G155" s="4" t="s">
        <v>65</v>
      </c>
      <c r="H155" s="5">
        <f>I155+J155</f>
        <v>1411</v>
      </c>
      <c r="I155" s="5">
        <v>1411</v>
      </c>
      <c r="J155" s="5">
        <v>0</v>
      </c>
      <c r="K155" s="5">
        <v>0</v>
      </c>
      <c r="L155" s="5">
        <v>282.2</v>
      </c>
      <c r="M155" s="5">
        <v>1693.2</v>
      </c>
      <c r="N155" s="5">
        <f>M155*4.5</f>
        <v>7619.400000000001</v>
      </c>
    </row>
    <row r="156" spans="3:14" ht="12.75" customHeight="1" outlineLevel="2">
      <c r="C156" s="25"/>
      <c r="D156" s="11" t="s">
        <v>17</v>
      </c>
      <c r="E156" s="11" t="s">
        <v>18</v>
      </c>
      <c r="F156" s="4" t="s">
        <v>216</v>
      </c>
      <c r="G156" s="4" t="s">
        <v>40</v>
      </c>
      <c r="H156" s="5">
        <f>I156+J156</f>
        <v>10.8</v>
      </c>
      <c r="I156" s="5">
        <v>10.8</v>
      </c>
      <c r="J156" s="5">
        <v>0</v>
      </c>
      <c r="K156" s="5">
        <v>0</v>
      </c>
      <c r="L156" s="5">
        <v>0</v>
      </c>
      <c r="M156" s="5">
        <v>10.8</v>
      </c>
      <c r="N156" s="5">
        <f>M156*4.5</f>
        <v>48.6</v>
      </c>
    </row>
    <row r="157" spans="3:14" ht="12.75" customHeight="1" outlineLevel="2">
      <c r="C157" s="25"/>
      <c r="D157" s="11" t="s">
        <v>17</v>
      </c>
      <c r="E157" s="11" t="s">
        <v>18</v>
      </c>
      <c r="F157" s="4" t="s">
        <v>228</v>
      </c>
      <c r="G157" s="4" t="s">
        <v>28</v>
      </c>
      <c r="H157" s="5">
        <f>I157+J157</f>
        <v>4112.200000000024</v>
      </c>
      <c r="I157" s="5">
        <v>4112.200000000024</v>
      </c>
      <c r="J157" s="5">
        <v>0</v>
      </c>
      <c r="K157" s="5">
        <v>0</v>
      </c>
      <c r="L157" s="5">
        <v>0</v>
      </c>
      <c r="M157" s="5">
        <v>4112.200000000024</v>
      </c>
      <c r="N157" s="5">
        <f>M157*4.5</f>
        <v>18504.90000000011</v>
      </c>
    </row>
    <row r="158" spans="3:14" ht="12.75" customHeight="1" outlineLevel="2">
      <c r="C158" s="25"/>
      <c r="D158" s="11" t="s">
        <v>17</v>
      </c>
      <c r="E158" s="11" t="s">
        <v>18</v>
      </c>
      <c r="F158" s="4" t="s">
        <v>192</v>
      </c>
      <c r="G158" s="4" t="s">
        <v>37</v>
      </c>
      <c r="H158" s="5">
        <f>I158+J158</f>
        <v>1418.799999999999</v>
      </c>
      <c r="I158" s="5">
        <v>1418.799999999999</v>
      </c>
      <c r="J158" s="5">
        <v>0</v>
      </c>
      <c r="K158" s="5">
        <v>0</v>
      </c>
      <c r="L158" s="5">
        <v>283.76</v>
      </c>
      <c r="M158" s="5">
        <v>1702.56</v>
      </c>
      <c r="N158" s="5">
        <f>M158*4.5</f>
        <v>7661.5199999999995</v>
      </c>
    </row>
    <row r="159" spans="3:14" ht="12.75" customHeight="1" outlineLevel="2">
      <c r="C159" s="25"/>
      <c r="D159" s="11" t="s">
        <v>17</v>
      </c>
      <c r="E159" s="11" t="s">
        <v>18</v>
      </c>
      <c r="F159" s="4" t="s">
        <v>172</v>
      </c>
      <c r="G159" s="4" t="s">
        <v>23</v>
      </c>
      <c r="H159" s="5">
        <f>I159+J159</f>
        <v>1048.799999999999</v>
      </c>
      <c r="I159" s="5">
        <v>1048.799999999999</v>
      </c>
      <c r="J159" s="5">
        <v>0</v>
      </c>
      <c r="K159" s="5">
        <v>0</v>
      </c>
      <c r="L159" s="5">
        <v>209.76</v>
      </c>
      <c r="M159" s="5">
        <v>1258.56</v>
      </c>
      <c r="N159" s="5">
        <f>M159*4.5</f>
        <v>5663.5199999999995</v>
      </c>
    </row>
    <row r="160" spans="3:14" ht="12.75" customHeight="1" outlineLevel="2">
      <c r="C160" s="25"/>
      <c r="D160" s="11" t="s">
        <v>17</v>
      </c>
      <c r="E160" s="11" t="s">
        <v>18</v>
      </c>
      <c r="F160" s="4" t="s">
        <v>200</v>
      </c>
      <c r="G160" s="4" t="s">
        <v>181</v>
      </c>
      <c r="H160" s="5">
        <f>I160+J160</f>
        <v>1081</v>
      </c>
      <c r="I160" s="5">
        <v>1081</v>
      </c>
      <c r="J160" s="5">
        <v>0</v>
      </c>
      <c r="K160" s="5">
        <v>0</v>
      </c>
      <c r="L160" s="5">
        <v>216.2</v>
      </c>
      <c r="M160" s="5">
        <v>1297.2</v>
      </c>
      <c r="N160" s="5">
        <f>M160*4.5</f>
        <v>5837.400000000001</v>
      </c>
    </row>
    <row r="161" spans="3:14" ht="12.75" customHeight="1" outlineLevel="2">
      <c r="C161" s="25"/>
      <c r="D161" s="11" t="s">
        <v>17</v>
      </c>
      <c r="E161" s="11" t="s">
        <v>18</v>
      </c>
      <c r="F161" s="4" t="s">
        <v>175</v>
      </c>
      <c r="G161" s="4" t="s">
        <v>40</v>
      </c>
      <c r="H161" s="5">
        <f>I161+J161</f>
        <v>21.6</v>
      </c>
      <c r="I161" s="5">
        <v>21.6</v>
      </c>
      <c r="J161" s="5">
        <v>0</v>
      </c>
      <c r="K161" s="5">
        <v>0</v>
      </c>
      <c r="L161" s="5">
        <v>4.32</v>
      </c>
      <c r="M161" s="5">
        <v>25.92</v>
      </c>
      <c r="N161" s="5">
        <f>M161*4.5</f>
        <v>116.64000000000001</v>
      </c>
    </row>
    <row r="162" spans="3:14" ht="12.75" customHeight="1" outlineLevel="2">
      <c r="C162" s="25"/>
      <c r="D162" s="11" t="s">
        <v>17</v>
      </c>
      <c r="E162" s="11" t="s">
        <v>18</v>
      </c>
      <c r="F162" s="4" t="s">
        <v>187</v>
      </c>
      <c r="G162" s="4" t="s">
        <v>32</v>
      </c>
      <c r="H162" s="5">
        <f>I162+J162</f>
        <v>771.5</v>
      </c>
      <c r="I162" s="5">
        <v>771.5</v>
      </c>
      <c r="J162" s="5">
        <v>0</v>
      </c>
      <c r="K162" s="5">
        <v>0</v>
      </c>
      <c r="L162" s="5">
        <v>154.3</v>
      </c>
      <c r="M162" s="5">
        <v>925.8</v>
      </c>
      <c r="N162" s="5">
        <f>M162*4.5</f>
        <v>4166.099999999999</v>
      </c>
    </row>
    <row r="163" spans="3:14" ht="12.75" customHeight="1" outlineLevel="2">
      <c r="C163" s="25"/>
      <c r="D163" s="11" t="s">
        <v>17</v>
      </c>
      <c r="E163" s="11" t="s">
        <v>18</v>
      </c>
      <c r="F163" s="4" t="s">
        <v>160</v>
      </c>
      <c r="G163" s="4" t="s">
        <v>35</v>
      </c>
      <c r="H163" s="5">
        <f>I163+J163</f>
        <v>272.80000000000007</v>
      </c>
      <c r="I163" s="5">
        <v>272.80000000000007</v>
      </c>
      <c r="J163" s="5">
        <v>0</v>
      </c>
      <c r="K163" s="5">
        <v>0</v>
      </c>
      <c r="L163" s="5">
        <v>54.56</v>
      </c>
      <c r="M163" s="5">
        <v>327.36</v>
      </c>
      <c r="N163" s="5">
        <f>M163*4.5</f>
        <v>1473.1200000000001</v>
      </c>
    </row>
    <row r="164" spans="3:14" ht="12.75" customHeight="1" outlineLevel="2">
      <c r="C164" s="25"/>
      <c r="D164" s="11" t="s">
        <v>17</v>
      </c>
      <c r="E164" s="11" t="s">
        <v>18</v>
      </c>
      <c r="F164" s="4" t="s">
        <v>193</v>
      </c>
      <c r="G164" s="4" t="s">
        <v>194</v>
      </c>
      <c r="H164" s="5">
        <f>I164+J164</f>
        <v>4365.200000000005</v>
      </c>
      <c r="I164" s="5">
        <v>4365.200000000005</v>
      </c>
      <c r="J164" s="5">
        <v>0</v>
      </c>
      <c r="K164" s="5">
        <v>0</v>
      </c>
      <c r="L164" s="5">
        <v>0</v>
      </c>
      <c r="M164" s="5">
        <v>4365.200000000005</v>
      </c>
      <c r="N164" s="5">
        <f>M164*4.5</f>
        <v>19643.400000000023</v>
      </c>
    </row>
    <row r="165" spans="3:14" ht="12.75" customHeight="1" outlineLevel="2">
      <c r="C165" s="25"/>
      <c r="D165" s="11" t="s">
        <v>17</v>
      </c>
      <c r="E165" s="11" t="s">
        <v>18</v>
      </c>
      <c r="F165" s="4" t="s">
        <v>159</v>
      </c>
      <c r="G165" s="4" t="s">
        <v>37</v>
      </c>
      <c r="H165" s="5">
        <f>I165+J165</f>
        <v>1200.8</v>
      </c>
      <c r="I165" s="5">
        <v>1200.8</v>
      </c>
      <c r="J165" s="5">
        <v>0</v>
      </c>
      <c r="K165" s="5">
        <v>0</v>
      </c>
      <c r="L165" s="5">
        <v>240.16</v>
      </c>
      <c r="M165" s="5">
        <v>1440.96</v>
      </c>
      <c r="N165" s="5">
        <f>M165*4.5</f>
        <v>6484.32</v>
      </c>
    </row>
    <row r="166" spans="3:14" ht="12.75" customHeight="1" outlineLevel="2">
      <c r="C166" s="25"/>
      <c r="D166" s="11" t="s">
        <v>17</v>
      </c>
      <c r="E166" s="11" t="s">
        <v>18</v>
      </c>
      <c r="F166" s="4" t="s">
        <v>129</v>
      </c>
      <c r="G166" s="4" t="s">
        <v>32</v>
      </c>
      <c r="H166" s="5">
        <f>I166+J166</f>
        <v>853.5</v>
      </c>
      <c r="I166" s="5">
        <v>853.5</v>
      </c>
      <c r="J166" s="5">
        <v>0</v>
      </c>
      <c r="K166" s="5">
        <v>0</v>
      </c>
      <c r="L166" s="5">
        <v>170.7</v>
      </c>
      <c r="M166" s="5">
        <v>1024.2</v>
      </c>
      <c r="N166" s="5">
        <f>M166*4.5</f>
        <v>4608.900000000001</v>
      </c>
    </row>
    <row r="167" spans="3:14" ht="12.75" customHeight="1" outlineLevel="2">
      <c r="C167" s="25"/>
      <c r="D167" s="11" t="s">
        <v>17</v>
      </c>
      <c r="E167" s="11" t="s">
        <v>18</v>
      </c>
      <c r="F167" s="4" t="s">
        <v>243</v>
      </c>
      <c r="G167" s="4" t="s">
        <v>23</v>
      </c>
      <c r="H167" s="5">
        <f>I167+J167</f>
        <v>1003.199999999999</v>
      </c>
      <c r="I167" s="5">
        <v>1003.199999999999</v>
      </c>
      <c r="J167" s="5">
        <v>0</v>
      </c>
      <c r="K167" s="5">
        <v>0</v>
      </c>
      <c r="L167" s="5">
        <v>200.64</v>
      </c>
      <c r="M167" s="5">
        <v>1203.84</v>
      </c>
      <c r="N167" s="5">
        <f>M167*4.5</f>
        <v>5417.28</v>
      </c>
    </row>
    <row r="168" spans="3:14" ht="12.75" customHeight="1" outlineLevel="2">
      <c r="C168" s="25"/>
      <c r="D168" s="11" t="s">
        <v>17</v>
      </c>
      <c r="E168" s="11" t="s">
        <v>18</v>
      </c>
      <c r="F168" s="4" t="s">
        <v>127</v>
      </c>
      <c r="G168" s="4" t="s">
        <v>43</v>
      </c>
      <c r="H168" s="5">
        <f>I168+J168</f>
        <v>799.1999999999999</v>
      </c>
      <c r="I168" s="5">
        <v>799.1999999999999</v>
      </c>
      <c r="J168" s="5">
        <v>0</v>
      </c>
      <c r="K168" s="5">
        <v>0</v>
      </c>
      <c r="L168" s="5">
        <v>159.84</v>
      </c>
      <c r="M168" s="5">
        <v>959.04</v>
      </c>
      <c r="N168" s="5">
        <f>M168*4.5</f>
        <v>4315.68</v>
      </c>
    </row>
    <row r="169" spans="3:14" ht="12.75" customHeight="1" outlineLevel="2">
      <c r="C169" s="25"/>
      <c r="D169" s="11" t="s">
        <v>17</v>
      </c>
      <c r="E169" s="11" t="s">
        <v>18</v>
      </c>
      <c r="F169" s="4" t="s">
        <v>169</v>
      </c>
      <c r="G169" s="4" t="s">
        <v>37</v>
      </c>
      <c r="H169" s="5">
        <f>I169+J169</f>
        <v>827.2000000000005</v>
      </c>
      <c r="I169" s="5">
        <v>827.2000000000005</v>
      </c>
      <c r="J169" s="5">
        <v>0</v>
      </c>
      <c r="K169" s="5">
        <v>0</v>
      </c>
      <c r="L169" s="5">
        <v>165.44</v>
      </c>
      <c r="M169" s="5">
        <v>992.64</v>
      </c>
      <c r="N169" s="5">
        <f>M169*4.5</f>
        <v>4466.88</v>
      </c>
    </row>
    <row r="170" spans="3:14" ht="12.75" customHeight="1" outlineLevel="2">
      <c r="C170" s="25"/>
      <c r="D170" s="11" t="s">
        <v>17</v>
      </c>
      <c r="E170" s="11" t="s">
        <v>18</v>
      </c>
      <c r="F170" s="4" t="s">
        <v>131</v>
      </c>
      <c r="G170" s="4" t="s">
        <v>20</v>
      </c>
      <c r="H170" s="5">
        <f>I170+J170</f>
        <v>647.5</v>
      </c>
      <c r="I170" s="5">
        <v>647.5</v>
      </c>
      <c r="J170" s="5">
        <v>0</v>
      </c>
      <c r="K170" s="5">
        <v>0</v>
      </c>
      <c r="L170" s="5">
        <v>129.5</v>
      </c>
      <c r="M170" s="5">
        <v>777</v>
      </c>
      <c r="N170" s="5">
        <f>M170*4.5</f>
        <v>3496.5</v>
      </c>
    </row>
    <row r="171" spans="3:14" ht="12.75" customHeight="1" outlineLevel="2">
      <c r="C171" s="25"/>
      <c r="D171" s="11" t="s">
        <v>17</v>
      </c>
      <c r="E171" s="11" t="s">
        <v>18</v>
      </c>
      <c r="F171" s="4" t="s">
        <v>180</v>
      </c>
      <c r="G171" s="4" t="s">
        <v>181</v>
      </c>
      <c r="H171" s="5">
        <f>I171+J171</f>
        <v>1250.5</v>
      </c>
      <c r="I171" s="5">
        <v>1250.5</v>
      </c>
      <c r="J171" s="5">
        <v>0</v>
      </c>
      <c r="K171" s="5">
        <v>0</v>
      </c>
      <c r="L171" s="5">
        <v>0</v>
      </c>
      <c r="M171" s="5">
        <v>1250.5</v>
      </c>
      <c r="N171" s="5">
        <f>M171*4.5</f>
        <v>5627.25</v>
      </c>
    </row>
    <row r="172" spans="3:14" ht="12.75" customHeight="1" outlineLevel="2">
      <c r="C172" s="25"/>
      <c r="D172" s="11" t="s">
        <v>17</v>
      </c>
      <c r="E172" s="11" t="s">
        <v>18</v>
      </c>
      <c r="F172" s="4" t="s">
        <v>179</v>
      </c>
      <c r="G172" s="4" t="s">
        <v>73</v>
      </c>
      <c r="H172" s="5">
        <f>I172+J172</f>
        <v>4643.600000000033</v>
      </c>
      <c r="I172" s="5">
        <v>4643.600000000033</v>
      </c>
      <c r="J172" s="5">
        <v>0</v>
      </c>
      <c r="K172" s="5">
        <v>0</v>
      </c>
      <c r="L172" s="5">
        <v>0</v>
      </c>
      <c r="M172" s="5">
        <v>4643.600000000033</v>
      </c>
      <c r="N172" s="5">
        <f>M172*4.5</f>
        <v>20896.20000000015</v>
      </c>
    </row>
    <row r="173" spans="3:14" ht="12.75" customHeight="1" outlineLevel="2">
      <c r="C173" s="25"/>
      <c r="D173" s="11" t="s">
        <v>17</v>
      </c>
      <c r="E173" s="11" t="s">
        <v>18</v>
      </c>
      <c r="F173" s="4" t="s">
        <v>178</v>
      </c>
      <c r="G173" s="4" t="s">
        <v>20</v>
      </c>
      <c r="H173" s="5">
        <f>I173+J173</f>
        <v>393.5</v>
      </c>
      <c r="I173" s="5">
        <v>393.5</v>
      </c>
      <c r="J173" s="5">
        <v>0</v>
      </c>
      <c r="K173" s="5">
        <v>0</v>
      </c>
      <c r="L173" s="5">
        <v>78.7</v>
      </c>
      <c r="M173" s="5">
        <v>472.2</v>
      </c>
      <c r="N173" s="5">
        <f>M173*4.5</f>
        <v>2124.9</v>
      </c>
    </row>
    <row r="174" spans="3:14" ht="12.75" customHeight="1" outlineLevel="2">
      <c r="C174" s="26"/>
      <c r="D174" s="11" t="s">
        <v>17</v>
      </c>
      <c r="E174" s="11" t="s">
        <v>18</v>
      </c>
      <c r="F174" s="4" t="s">
        <v>149</v>
      </c>
      <c r="G174" s="4" t="s">
        <v>32</v>
      </c>
      <c r="H174" s="5">
        <f>I174+J174</f>
        <v>879</v>
      </c>
      <c r="I174" s="5">
        <v>879</v>
      </c>
      <c r="J174" s="5">
        <v>0</v>
      </c>
      <c r="K174" s="5">
        <v>0</v>
      </c>
      <c r="L174" s="5">
        <v>175.8</v>
      </c>
      <c r="M174" s="5">
        <v>1054.8</v>
      </c>
      <c r="N174" s="5">
        <f>M174*4.5</f>
        <v>4746.599999999999</v>
      </c>
    </row>
    <row r="175" spans="3:14" ht="12.75" customHeight="1" outlineLevel="1">
      <c r="C175" s="12" t="s">
        <v>265</v>
      </c>
      <c r="D175" s="13"/>
      <c r="E175" s="14"/>
      <c r="F175" s="9"/>
      <c r="G175" s="7"/>
      <c r="H175" s="8">
        <f>SUBTOTAL(9,H57:H174)</f>
        <v>174371.95000000022</v>
      </c>
      <c r="I175" s="8">
        <f>SUBTOTAL(9,I57:I174)</f>
        <v>174371.95000000022</v>
      </c>
      <c r="J175" s="8">
        <f>SUBTOTAL(9,J57:J174)</f>
        <v>0</v>
      </c>
      <c r="K175" s="8">
        <f>SUBTOTAL(9,K57:K174)</f>
        <v>0</v>
      </c>
      <c r="L175" s="8">
        <f>SUBTOTAL(9,L57:L174)</f>
        <v>20776.049999999992</v>
      </c>
      <c r="M175" s="8">
        <f>SUBTOTAL(9,M57:M174)</f>
        <v>195148.0000000001</v>
      </c>
      <c r="N175" s="8">
        <f>SUBTOTAL(9,N57:N174)</f>
        <v>878166.0000000006</v>
      </c>
    </row>
    <row r="176" spans="3:14" ht="12.75" customHeight="1" outlineLevel="2">
      <c r="C176" s="24" t="s">
        <v>16</v>
      </c>
      <c r="D176" s="11" t="s">
        <v>17</v>
      </c>
      <c r="E176" s="11" t="s">
        <v>18</v>
      </c>
      <c r="F176" s="4" t="s">
        <v>33</v>
      </c>
      <c r="G176" s="4" t="s">
        <v>20</v>
      </c>
      <c r="H176" s="5">
        <f>I176+J176</f>
        <v>1028</v>
      </c>
      <c r="I176" s="5">
        <v>1028</v>
      </c>
      <c r="J176" s="5">
        <v>0</v>
      </c>
      <c r="K176" s="5">
        <v>0</v>
      </c>
      <c r="L176" s="5">
        <v>205.6</v>
      </c>
      <c r="M176" s="5">
        <v>1233.6</v>
      </c>
      <c r="N176" s="5">
        <f>M176*4.5</f>
        <v>5551.2</v>
      </c>
    </row>
    <row r="177" spans="3:14" ht="12.75" customHeight="1" outlineLevel="2">
      <c r="C177" s="25"/>
      <c r="D177" s="11" t="s">
        <v>17</v>
      </c>
      <c r="E177" s="11" t="s">
        <v>18</v>
      </c>
      <c r="F177" s="4" t="s">
        <v>27</v>
      </c>
      <c r="G177" s="4" t="s">
        <v>28</v>
      </c>
      <c r="H177" s="5">
        <f>I177+J177</f>
        <v>5717.600000000049</v>
      </c>
      <c r="I177" s="5">
        <v>5717.600000000049</v>
      </c>
      <c r="J177" s="5">
        <v>0</v>
      </c>
      <c r="K177" s="5">
        <v>0</v>
      </c>
      <c r="L177" s="5">
        <v>1143.52</v>
      </c>
      <c r="M177" s="5">
        <v>6861.12</v>
      </c>
      <c r="N177" s="5">
        <f>M177*4.5</f>
        <v>30875.04</v>
      </c>
    </row>
    <row r="178" spans="3:14" ht="12.75" customHeight="1" outlineLevel="2">
      <c r="C178" s="25"/>
      <c r="D178" s="11" t="s">
        <v>17</v>
      </c>
      <c r="E178" s="11" t="s">
        <v>18</v>
      </c>
      <c r="F178" s="4" t="s">
        <v>41</v>
      </c>
      <c r="G178" s="4" t="s">
        <v>30</v>
      </c>
      <c r="H178" s="5">
        <f>I178+J178</f>
        <v>1979.4000000000003</v>
      </c>
      <c r="I178" s="5">
        <v>1949.4000000000003</v>
      </c>
      <c r="J178" s="5">
        <v>30</v>
      </c>
      <c r="K178" s="5">
        <v>0</v>
      </c>
      <c r="L178" s="5">
        <v>389.88</v>
      </c>
      <c r="M178" s="5">
        <v>2369.28</v>
      </c>
      <c r="N178" s="5">
        <f>M178*4.5</f>
        <v>10661.76</v>
      </c>
    </row>
    <row r="179" spans="3:14" ht="12.75" customHeight="1" outlineLevel="2">
      <c r="C179" s="25"/>
      <c r="D179" s="11" t="s">
        <v>17</v>
      </c>
      <c r="E179" s="11" t="s">
        <v>18</v>
      </c>
      <c r="F179" s="4" t="s">
        <v>49</v>
      </c>
      <c r="G179" s="4" t="s">
        <v>50</v>
      </c>
      <c r="H179" s="5">
        <f>I179+J179</f>
        <v>5366.800000000024</v>
      </c>
      <c r="I179" s="5">
        <v>5366.800000000024</v>
      </c>
      <c r="J179" s="5">
        <v>0</v>
      </c>
      <c r="K179" s="5">
        <v>0</v>
      </c>
      <c r="L179" s="5">
        <v>1073.36</v>
      </c>
      <c r="M179" s="5">
        <v>6440.16</v>
      </c>
      <c r="N179" s="5">
        <f>M179*4.5</f>
        <v>28980.72</v>
      </c>
    </row>
    <row r="180" spans="3:14" ht="12.75" customHeight="1" outlineLevel="2">
      <c r="C180" s="25"/>
      <c r="D180" s="11" t="s">
        <v>17</v>
      </c>
      <c r="E180" s="11" t="s">
        <v>18</v>
      </c>
      <c r="F180" s="4" t="s">
        <v>53</v>
      </c>
      <c r="G180" s="4" t="s">
        <v>32</v>
      </c>
      <c r="H180" s="5">
        <f>I180+J180</f>
        <v>782</v>
      </c>
      <c r="I180" s="5">
        <v>782</v>
      </c>
      <c r="J180" s="5">
        <v>0</v>
      </c>
      <c r="K180" s="5">
        <v>0</v>
      </c>
      <c r="L180" s="5">
        <v>0</v>
      </c>
      <c r="M180" s="5">
        <v>782</v>
      </c>
      <c r="N180" s="5">
        <f>M180*4.5</f>
        <v>3519</v>
      </c>
    </row>
    <row r="181" spans="3:14" ht="12.75" customHeight="1" outlineLevel="2">
      <c r="C181" s="25"/>
      <c r="D181" s="11" t="s">
        <v>17</v>
      </c>
      <c r="E181" s="11" t="s">
        <v>18</v>
      </c>
      <c r="F181" s="4" t="s">
        <v>72</v>
      </c>
      <c r="G181" s="4" t="s">
        <v>73</v>
      </c>
      <c r="H181" s="5">
        <f>I181+J181</f>
        <v>7210.200000000049</v>
      </c>
      <c r="I181" s="5">
        <v>7210.200000000049</v>
      </c>
      <c r="J181" s="5">
        <v>0</v>
      </c>
      <c r="K181" s="5">
        <v>0</v>
      </c>
      <c r="L181" s="5">
        <v>0</v>
      </c>
      <c r="M181" s="5">
        <v>7210.200000000049</v>
      </c>
      <c r="N181" s="5">
        <f>M181*4.5</f>
        <v>32445.90000000022</v>
      </c>
    </row>
    <row r="182" spans="3:14" ht="12.75" customHeight="1" outlineLevel="2">
      <c r="C182" s="25"/>
      <c r="D182" s="11" t="s">
        <v>17</v>
      </c>
      <c r="E182" s="11" t="s">
        <v>18</v>
      </c>
      <c r="F182" s="4" t="s">
        <v>69</v>
      </c>
      <c r="G182" s="4" t="s">
        <v>35</v>
      </c>
      <c r="H182" s="5">
        <f>I182+J182</f>
        <v>589.1999999999999</v>
      </c>
      <c r="I182" s="5">
        <v>589.1999999999999</v>
      </c>
      <c r="J182" s="5">
        <v>0</v>
      </c>
      <c r="K182" s="5">
        <v>0</v>
      </c>
      <c r="L182" s="5">
        <v>0</v>
      </c>
      <c r="M182" s="5">
        <v>589.1999999999999</v>
      </c>
      <c r="N182" s="5">
        <f>M182*4.5</f>
        <v>2651.3999999999996</v>
      </c>
    </row>
    <row r="183" spans="3:14" ht="12.75" customHeight="1" outlineLevel="2">
      <c r="C183" s="25"/>
      <c r="D183" s="11" t="s">
        <v>17</v>
      </c>
      <c r="E183" s="11" t="s">
        <v>18</v>
      </c>
      <c r="F183" s="4" t="s">
        <v>56</v>
      </c>
      <c r="G183" s="4" t="s">
        <v>35</v>
      </c>
      <c r="H183" s="5">
        <f>I183+J183</f>
        <v>1448.599999999998</v>
      </c>
      <c r="I183" s="5">
        <v>1448.599999999998</v>
      </c>
      <c r="J183" s="5">
        <v>0</v>
      </c>
      <c r="K183" s="5">
        <v>0</v>
      </c>
      <c r="L183" s="5">
        <v>0</v>
      </c>
      <c r="M183" s="5">
        <v>1448.599999999998</v>
      </c>
      <c r="N183" s="5">
        <f>M183*4.5</f>
        <v>6518.699999999992</v>
      </c>
    </row>
    <row r="184" spans="3:14" ht="12.75" customHeight="1" outlineLevel="2">
      <c r="C184" s="25"/>
      <c r="D184" s="11" t="s">
        <v>17</v>
      </c>
      <c r="E184" s="11" t="s">
        <v>18</v>
      </c>
      <c r="F184" s="4" t="s">
        <v>64</v>
      </c>
      <c r="G184" s="4" t="s">
        <v>65</v>
      </c>
      <c r="H184" s="5">
        <f>I184+J184</f>
        <v>4403.25</v>
      </c>
      <c r="I184" s="5">
        <v>4403.25</v>
      </c>
      <c r="J184" s="5">
        <v>0</v>
      </c>
      <c r="K184" s="5">
        <v>0</v>
      </c>
      <c r="L184" s="5">
        <v>0</v>
      </c>
      <c r="M184" s="5">
        <v>4403.25</v>
      </c>
      <c r="N184" s="5">
        <f>M184*4.5</f>
        <v>19814.625</v>
      </c>
    </row>
    <row r="185" spans="3:14" ht="12.75" customHeight="1" outlineLevel="2">
      <c r="C185" s="25"/>
      <c r="D185" s="11" t="s">
        <v>17</v>
      </c>
      <c r="E185" s="11" t="s">
        <v>18</v>
      </c>
      <c r="F185" s="4" t="s">
        <v>51</v>
      </c>
      <c r="G185" s="4" t="s">
        <v>20</v>
      </c>
      <c r="H185" s="5">
        <f>I185+J185</f>
        <v>2144</v>
      </c>
      <c r="I185" s="5">
        <v>2144</v>
      </c>
      <c r="J185" s="5">
        <v>0</v>
      </c>
      <c r="K185" s="5">
        <v>0</v>
      </c>
      <c r="L185" s="5">
        <v>0</v>
      </c>
      <c r="M185" s="5">
        <v>2144</v>
      </c>
      <c r="N185" s="5">
        <f>M185*4.5</f>
        <v>9648</v>
      </c>
    </row>
    <row r="186" spans="3:14" ht="12.75" customHeight="1" outlineLevel="2">
      <c r="C186" s="25"/>
      <c r="D186" s="11" t="s">
        <v>17</v>
      </c>
      <c r="E186" s="11" t="s">
        <v>18</v>
      </c>
      <c r="F186" s="4" t="s">
        <v>66</v>
      </c>
      <c r="G186" s="4" t="s">
        <v>62</v>
      </c>
      <c r="H186" s="5">
        <f>I186+J186</f>
        <v>215.5</v>
      </c>
      <c r="I186" s="5">
        <v>215.5</v>
      </c>
      <c r="J186" s="5">
        <v>0</v>
      </c>
      <c r="K186" s="5">
        <v>0</v>
      </c>
      <c r="L186" s="5">
        <v>0</v>
      </c>
      <c r="M186" s="5">
        <v>215.5</v>
      </c>
      <c r="N186" s="5">
        <f>M186*4.5</f>
        <v>969.75</v>
      </c>
    </row>
    <row r="187" spans="3:14" ht="12.75" customHeight="1" outlineLevel="2">
      <c r="C187" s="25"/>
      <c r="D187" s="11" t="s">
        <v>17</v>
      </c>
      <c r="E187" s="11" t="s">
        <v>18</v>
      </c>
      <c r="F187" s="4" t="s">
        <v>57</v>
      </c>
      <c r="G187" s="4" t="s">
        <v>32</v>
      </c>
      <c r="H187" s="5">
        <f>I187+J187</f>
        <v>676</v>
      </c>
      <c r="I187" s="5">
        <v>676</v>
      </c>
      <c r="J187" s="5">
        <v>0</v>
      </c>
      <c r="K187" s="5">
        <v>0</v>
      </c>
      <c r="L187" s="5">
        <v>0</v>
      </c>
      <c r="M187" s="5">
        <v>676</v>
      </c>
      <c r="N187" s="5">
        <f>M187*4.5</f>
        <v>3042</v>
      </c>
    </row>
    <row r="188" spans="3:14" ht="12.75" customHeight="1" outlineLevel="2">
      <c r="C188" s="25"/>
      <c r="D188" s="11" t="s">
        <v>17</v>
      </c>
      <c r="E188" s="11" t="s">
        <v>18</v>
      </c>
      <c r="F188" s="4" t="s">
        <v>46</v>
      </c>
      <c r="G188" s="4" t="s">
        <v>47</v>
      </c>
      <c r="H188" s="5">
        <f>I188+J188</f>
        <v>2977.6000000000085</v>
      </c>
      <c r="I188" s="5">
        <v>2977.6000000000085</v>
      </c>
      <c r="J188" s="5">
        <v>0</v>
      </c>
      <c r="K188" s="5">
        <v>0</v>
      </c>
      <c r="L188" s="5">
        <v>595.52</v>
      </c>
      <c r="M188" s="5">
        <v>3573.12</v>
      </c>
      <c r="N188" s="5">
        <f>M188*4.5</f>
        <v>16079.039999999999</v>
      </c>
    </row>
    <row r="189" spans="3:14" ht="12.75" customHeight="1" outlineLevel="2">
      <c r="C189" s="25"/>
      <c r="D189" s="11" t="s">
        <v>17</v>
      </c>
      <c r="E189" s="11" t="s">
        <v>18</v>
      </c>
      <c r="F189" s="4" t="s">
        <v>34</v>
      </c>
      <c r="G189" s="4" t="s">
        <v>35</v>
      </c>
      <c r="H189" s="5">
        <f>I189+J189</f>
        <v>497.2000000000002</v>
      </c>
      <c r="I189" s="5">
        <v>497.2000000000002</v>
      </c>
      <c r="J189" s="5">
        <v>0</v>
      </c>
      <c r="K189" s="5">
        <v>0</v>
      </c>
      <c r="L189" s="5">
        <v>99.44</v>
      </c>
      <c r="M189" s="5">
        <v>596.64</v>
      </c>
      <c r="N189" s="5">
        <f>M189*4.5</f>
        <v>2684.88</v>
      </c>
    </row>
    <row r="190" spans="3:14" ht="12.75" customHeight="1" outlineLevel="2">
      <c r="C190" s="25"/>
      <c r="D190" s="11" t="s">
        <v>17</v>
      </c>
      <c r="E190" s="11" t="s">
        <v>18</v>
      </c>
      <c r="F190" s="4" t="s">
        <v>44</v>
      </c>
      <c r="G190" s="4" t="s">
        <v>45</v>
      </c>
      <c r="H190" s="5">
        <f>I190+J190</f>
        <v>6622.600000000036</v>
      </c>
      <c r="I190" s="5">
        <v>6622.600000000036</v>
      </c>
      <c r="J190" s="5">
        <v>0</v>
      </c>
      <c r="K190" s="5">
        <v>0</v>
      </c>
      <c r="L190" s="5">
        <v>1324.52</v>
      </c>
      <c r="M190" s="5">
        <v>7947.12</v>
      </c>
      <c r="N190" s="5">
        <f>M190*4.5</f>
        <v>35762.04</v>
      </c>
    </row>
    <row r="191" spans="3:14" ht="12.75" customHeight="1" outlineLevel="2">
      <c r="C191" s="25"/>
      <c r="D191" s="11" t="s">
        <v>17</v>
      </c>
      <c r="E191" s="11" t="s">
        <v>18</v>
      </c>
      <c r="F191" s="4" t="s">
        <v>38</v>
      </c>
      <c r="G191" s="4" t="s">
        <v>35</v>
      </c>
      <c r="H191" s="5">
        <f>I191+J191</f>
        <v>1083.5999999999988</v>
      </c>
      <c r="I191" s="5">
        <v>1083.5999999999988</v>
      </c>
      <c r="J191" s="5">
        <v>0</v>
      </c>
      <c r="K191" s="5">
        <v>0</v>
      </c>
      <c r="L191" s="5">
        <v>216.72</v>
      </c>
      <c r="M191" s="5">
        <v>1300.32</v>
      </c>
      <c r="N191" s="5">
        <f>M191*4.5</f>
        <v>5851.44</v>
      </c>
    </row>
    <row r="192" spans="3:14" ht="12.75" customHeight="1" outlineLevel="2">
      <c r="C192" s="25"/>
      <c r="D192" s="11" t="s">
        <v>17</v>
      </c>
      <c r="E192" s="11" t="s">
        <v>18</v>
      </c>
      <c r="F192" s="4" t="s">
        <v>22</v>
      </c>
      <c r="G192" s="4" t="s">
        <v>23</v>
      </c>
      <c r="H192" s="5">
        <f>I192+J192</f>
        <v>3490.4000000000133</v>
      </c>
      <c r="I192" s="5">
        <v>3490.4000000000133</v>
      </c>
      <c r="J192" s="5">
        <v>0</v>
      </c>
      <c r="K192" s="5">
        <v>0</v>
      </c>
      <c r="L192" s="5">
        <v>698.08</v>
      </c>
      <c r="M192" s="5">
        <v>4188.48</v>
      </c>
      <c r="N192" s="5">
        <f>M192*4.5</f>
        <v>18848.159999999996</v>
      </c>
    </row>
    <row r="193" spans="3:14" ht="12.75" customHeight="1" outlineLevel="2">
      <c r="C193" s="25"/>
      <c r="D193" s="11" t="s">
        <v>17</v>
      </c>
      <c r="E193" s="11" t="s">
        <v>18</v>
      </c>
      <c r="F193" s="4" t="s">
        <v>52</v>
      </c>
      <c r="G193" s="4" t="s">
        <v>20</v>
      </c>
      <c r="H193" s="5">
        <f>I193+J193</f>
        <v>592.5</v>
      </c>
      <c r="I193" s="5">
        <v>592.5</v>
      </c>
      <c r="J193" s="5">
        <v>0</v>
      </c>
      <c r="K193" s="5">
        <v>0</v>
      </c>
      <c r="L193" s="5">
        <v>0</v>
      </c>
      <c r="M193" s="5">
        <v>592.5</v>
      </c>
      <c r="N193" s="5">
        <f>M193*4.5</f>
        <v>2666.25</v>
      </c>
    </row>
    <row r="194" spans="3:14" ht="12.75" customHeight="1" outlineLevel="2">
      <c r="C194" s="25"/>
      <c r="D194" s="11" t="s">
        <v>17</v>
      </c>
      <c r="E194" s="11" t="s">
        <v>18</v>
      </c>
      <c r="F194" s="4" t="s">
        <v>71</v>
      </c>
      <c r="G194" s="4" t="s">
        <v>28</v>
      </c>
      <c r="H194" s="5">
        <f>I194+J194</f>
        <v>4421.6000000000295</v>
      </c>
      <c r="I194" s="5">
        <v>4421.6000000000295</v>
      </c>
      <c r="J194" s="5">
        <v>0</v>
      </c>
      <c r="K194" s="5">
        <v>0</v>
      </c>
      <c r="L194" s="5">
        <v>884.32</v>
      </c>
      <c r="M194" s="5">
        <v>5305.92</v>
      </c>
      <c r="N194" s="5">
        <f>M194*4.5</f>
        <v>23876.64</v>
      </c>
    </row>
    <row r="195" spans="3:14" ht="12.75" customHeight="1" outlineLevel="2">
      <c r="C195" s="25"/>
      <c r="D195" s="11" t="s">
        <v>17</v>
      </c>
      <c r="E195" s="11" t="s">
        <v>18</v>
      </c>
      <c r="F195" s="4" t="s">
        <v>39</v>
      </c>
      <c r="G195" s="4" t="s">
        <v>40</v>
      </c>
      <c r="H195" s="5">
        <f>I195+J195</f>
        <v>1975.9999999999961</v>
      </c>
      <c r="I195" s="5">
        <v>1975.9999999999961</v>
      </c>
      <c r="J195" s="5">
        <v>0</v>
      </c>
      <c r="K195" s="5">
        <v>0</v>
      </c>
      <c r="L195" s="5">
        <v>395.2</v>
      </c>
      <c r="M195" s="5">
        <v>2371.2</v>
      </c>
      <c r="N195" s="5">
        <f>M195*4.5</f>
        <v>10670.4</v>
      </c>
    </row>
    <row r="196" spans="3:14" ht="12.75" customHeight="1" outlineLevel="2">
      <c r="C196" s="25"/>
      <c r="D196" s="11" t="s">
        <v>17</v>
      </c>
      <c r="E196" s="11" t="s">
        <v>18</v>
      </c>
      <c r="F196" s="4" t="s">
        <v>61</v>
      </c>
      <c r="G196" s="4" t="s">
        <v>62</v>
      </c>
      <c r="H196" s="5">
        <f>I196+J196</f>
        <v>3392</v>
      </c>
      <c r="I196" s="5">
        <v>3392</v>
      </c>
      <c r="J196" s="5">
        <v>0</v>
      </c>
      <c r="K196" s="5">
        <v>0</v>
      </c>
      <c r="L196" s="5">
        <v>0</v>
      </c>
      <c r="M196" s="5">
        <v>3392</v>
      </c>
      <c r="N196" s="5">
        <f>M196*4.5</f>
        <v>15264</v>
      </c>
    </row>
    <row r="197" spans="3:14" ht="12.75" customHeight="1" outlineLevel="2">
      <c r="C197" s="25"/>
      <c r="D197" s="11" t="s">
        <v>17</v>
      </c>
      <c r="E197" s="11" t="s">
        <v>18</v>
      </c>
      <c r="F197" s="4" t="s">
        <v>70</v>
      </c>
      <c r="G197" s="4" t="s">
        <v>62</v>
      </c>
      <c r="H197" s="5">
        <f>I197+J197</f>
        <v>2090</v>
      </c>
      <c r="I197" s="5">
        <v>2090</v>
      </c>
      <c r="J197" s="5">
        <v>0</v>
      </c>
      <c r="K197" s="5">
        <v>0</v>
      </c>
      <c r="L197" s="5">
        <v>418</v>
      </c>
      <c r="M197" s="5">
        <v>2508</v>
      </c>
      <c r="N197" s="5">
        <f>M197*4.5</f>
        <v>11286</v>
      </c>
    </row>
    <row r="198" spans="3:14" ht="12.75" customHeight="1" outlineLevel="2">
      <c r="C198" s="25"/>
      <c r="D198" s="11" t="s">
        <v>17</v>
      </c>
      <c r="E198" s="11" t="s">
        <v>18</v>
      </c>
      <c r="F198" s="4" t="s">
        <v>31</v>
      </c>
      <c r="G198" s="4" t="s">
        <v>32</v>
      </c>
      <c r="H198" s="5">
        <f>I198+J198</f>
        <v>1246.5</v>
      </c>
      <c r="I198" s="5">
        <v>1246.5</v>
      </c>
      <c r="J198" s="5">
        <v>0</v>
      </c>
      <c r="K198" s="5">
        <v>0</v>
      </c>
      <c r="L198" s="5">
        <v>249.3</v>
      </c>
      <c r="M198" s="5">
        <v>1495.8</v>
      </c>
      <c r="N198" s="5">
        <f>M198*4.5</f>
        <v>6731.099999999999</v>
      </c>
    </row>
    <row r="199" spans="3:14" ht="12.75" customHeight="1" outlineLevel="2">
      <c r="C199" s="25"/>
      <c r="D199" s="11" t="s">
        <v>17</v>
      </c>
      <c r="E199" s="11" t="s">
        <v>18</v>
      </c>
      <c r="F199" s="4" t="s">
        <v>42</v>
      </c>
      <c r="G199" s="4" t="s">
        <v>43</v>
      </c>
      <c r="H199" s="5">
        <f>I199+J199</f>
        <v>1855.200000000004</v>
      </c>
      <c r="I199" s="5">
        <v>1855.200000000004</v>
      </c>
      <c r="J199" s="5">
        <v>0</v>
      </c>
      <c r="K199" s="5">
        <v>0</v>
      </c>
      <c r="L199" s="5">
        <v>0</v>
      </c>
      <c r="M199" s="5">
        <v>1855.200000000004</v>
      </c>
      <c r="N199" s="5">
        <f>M199*4.5</f>
        <v>8348.400000000018</v>
      </c>
    </row>
    <row r="200" spans="3:14" ht="12.75" customHeight="1" outlineLevel="2">
      <c r="C200" s="25"/>
      <c r="D200" s="11" t="s">
        <v>17</v>
      </c>
      <c r="E200" s="11" t="s">
        <v>18</v>
      </c>
      <c r="F200" s="4" t="s">
        <v>55</v>
      </c>
      <c r="G200" s="4" t="s">
        <v>32</v>
      </c>
      <c r="H200" s="5">
        <f>I200+J200</f>
        <v>1046</v>
      </c>
      <c r="I200" s="5">
        <v>1046</v>
      </c>
      <c r="J200" s="5">
        <v>0</v>
      </c>
      <c r="K200" s="5">
        <v>0</v>
      </c>
      <c r="L200" s="5">
        <v>0</v>
      </c>
      <c r="M200" s="5">
        <v>1046</v>
      </c>
      <c r="N200" s="5">
        <f>M200*4.5</f>
        <v>4707</v>
      </c>
    </row>
    <row r="201" spans="3:14" ht="12.75" customHeight="1" outlineLevel="2">
      <c r="C201" s="25"/>
      <c r="D201" s="11" t="s">
        <v>17</v>
      </c>
      <c r="E201" s="11" t="s">
        <v>18</v>
      </c>
      <c r="F201" s="4" t="s">
        <v>48</v>
      </c>
      <c r="G201" s="4" t="s">
        <v>30</v>
      </c>
      <c r="H201" s="5">
        <f>I201+J201</f>
        <v>2767.8000000000006</v>
      </c>
      <c r="I201" s="5">
        <v>2737.8000000000006</v>
      </c>
      <c r="J201" s="5">
        <v>30</v>
      </c>
      <c r="K201" s="5">
        <v>0</v>
      </c>
      <c r="L201" s="5">
        <v>547.56</v>
      </c>
      <c r="M201" s="5">
        <v>3315.36</v>
      </c>
      <c r="N201" s="5">
        <f>M201*4.5</f>
        <v>14919.12</v>
      </c>
    </row>
    <row r="202" spans="3:14" ht="12.75" customHeight="1" outlineLevel="2">
      <c r="C202" s="25"/>
      <c r="D202" s="11" t="s">
        <v>17</v>
      </c>
      <c r="E202" s="11" t="s">
        <v>18</v>
      </c>
      <c r="F202" s="4" t="s">
        <v>36</v>
      </c>
      <c r="G202" s="4" t="s">
        <v>37</v>
      </c>
      <c r="H202" s="5">
        <f>I202+J202</f>
        <v>1484.7999999999993</v>
      </c>
      <c r="I202" s="5">
        <v>1364.7999999999993</v>
      </c>
      <c r="J202" s="5">
        <v>120</v>
      </c>
      <c r="K202" s="5">
        <v>0</v>
      </c>
      <c r="L202" s="5">
        <v>272.96</v>
      </c>
      <c r="M202" s="5">
        <v>1757.76</v>
      </c>
      <c r="N202" s="5">
        <f>M202*4.5</f>
        <v>7909.92</v>
      </c>
    </row>
    <row r="203" spans="3:14" ht="12.75" customHeight="1" outlineLevel="2">
      <c r="C203" s="25"/>
      <c r="D203" s="11" t="s">
        <v>17</v>
      </c>
      <c r="E203" s="11" t="s">
        <v>18</v>
      </c>
      <c r="F203" s="4" t="s">
        <v>59</v>
      </c>
      <c r="G203" s="4" t="s">
        <v>60</v>
      </c>
      <c r="H203" s="5">
        <f>I203+J203</f>
        <v>5306.400000000025</v>
      </c>
      <c r="I203" s="5">
        <v>5306.400000000025</v>
      </c>
      <c r="J203" s="5">
        <v>0</v>
      </c>
      <c r="K203" s="5">
        <v>0</v>
      </c>
      <c r="L203" s="5">
        <v>0</v>
      </c>
      <c r="M203" s="5">
        <v>5306.400000000025</v>
      </c>
      <c r="N203" s="5">
        <f>M203*4.5</f>
        <v>23878.800000000112</v>
      </c>
    </row>
    <row r="204" spans="3:14" ht="12.75" customHeight="1" outlineLevel="2">
      <c r="C204" s="25"/>
      <c r="D204" s="11" t="s">
        <v>17</v>
      </c>
      <c r="E204" s="11" t="s">
        <v>18</v>
      </c>
      <c r="F204" s="4" t="s">
        <v>54</v>
      </c>
      <c r="G204" s="4" t="s">
        <v>37</v>
      </c>
      <c r="H204" s="5">
        <f>I204+J204</f>
        <v>1919.1999999999978</v>
      </c>
      <c r="I204" s="5">
        <v>1769.1999999999978</v>
      </c>
      <c r="J204" s="5">
        <v>150</v>
      </c>
      <c r="K204" s="5">
        <v>0</v>
      </c>
      <c r="L204" s="5">
        <v>0</v>
      </c>
      <c r="M204" s="5">
        <v>1919.1999999999973</v>
      </c>
      <c r="N204" s="5">
        <f>M204*4.5</f>
        <v>8636.399999999989</v>
      </c>
    </row>
    <row r="205" spans="3:14" ht="12.75" customHeight="1" outlineLevel="2">
      <c r="C205" s="25"/>
      <c r="D205" s="11" t="s">
        <v>17</v>
      </c>
      <c r="E205" s="11" t="s">
        <v>18</v>
      </c>
      <c r="F205" s="4" t="s">
        <v>58</v>
      </c>
      <c r="G205" s="4" t="s">
        <v>32</v>
      </c>
      <c r="H205" s="5">
        <f>I205+J205</f>
        <v>671.5</v>
      </c>
      <c r="I205" s="5">
        <v>671.5</v>
      </c>
      <c r="J205" s="5">
        <v>0</v>
      </c>
      <c r="K205" s="5">
        <v>0</v>
      </c>
      <c r="L205" s="5">
        <v>0</v>
      </c>
      <c r="M205" s="5">
        <v>671.5</v>
      </c>
      <c r="N205" s="5">
        <f>M205*4.5</f>
        <v>3021.75</v>
      </c>
    </row>
    <row r="206" spans="3:14" ht="12.75" customHeight="1" outlineLevel="2">
      <c r="C206" s="25"/>
      <c r="D206" s="11" t="s">
        <v>17</v>
      </c>
      <c r="E206" s="11" t="s">
        <v>18</v>
      </c>
      <c r="F206" s="4" t="s">
        <v>68</v>
      </c>
      <c r="G206" s="4" t="s">
        <v>20</v>
      </c>
      <c r="H206" s="5">
        <f>I206+J206</f>
        <v>924</v>
      </c>
      <c r="I206" s="5">
        <v>924</v>
      </c>
      <c r="J206" s="5">
        <v>0</v>
      </c>
      <c r="K206" s="5">
        <v>0</v>
      </c>
      <c r="L206" s="5">
        <v>0</v>
      </c>
      <c r="M206" s="5">
        <v>924</v>
      </c>
      <c r="N206" s="5">
        <f>M206*4.5</f>
        <v>4158</v>
      </c>
    </row>
    <row r="207" spans="3:14" ht="12.75" customHeight="1" outlineLevel="2">
      <c r="C207" s="25"/>
      <c r="D207" s="11" t="s">
        <v>17</v>
      </c>
      <c r="E207" s="11" t="s">
        <v>18</v>
      </c>
      <c r="F207" s="4" t="s">
        <v>21</v>
      </c>
      <c r="G207" s="4" t="s">
        <v>20</v>
      </c>
      <c r="H207" s="5">
        <f>I207+J207</f>
        <v>954</v>
      </c>
      <c r="I207" s="5">
        <v>954</v>
      </c>
      <c r="J207" s="5">
        <v>0</v>
      </c>
      <c r="K207" s="5">
        <v>0</v>
      </c>
      <c r="L207" s="5">
        <v>0</v>
      </c>
      <c r="M207" s="5">
        <v>954</v>
      </c>
      <c r="N207" s="5">
        <f>M207*4.5</f>
        <v>4293</v>
      </c>
    </row>
    <row r="208" spans="3:14" ht="12.75" customHeight="1" outlineLevel="2">
      <c r="C208" s="25"/>
      <c r="D208" s="11" t="s">
        <v>17</v>
      </c>
      <c r="E208" s="11" t="s">
        <v>18</v>
      </c>
      <c r="F208" s="4" t="s">
        <v>67</v>
      </c>
      <c r="G208" s="4" t="s">
        <v>25</v>
      </c>
      <c r="H208" s="5">
        <f>I208+J208</f>
        <v>1607.9999999999975</v>
      </c>
      <c r="I208" s="5">
        <v>1607.9999999999975</v>
      </c>
      <c r="J208" s="5">
        <v>0</v>
      </c>
      <c r="K208" s="5">
        <v>0</v>
      </c>
      <c r="L208" s="5">
        <v>0</v>
      </c>
      <c r="M208" s="5">
        <v>1607.9999999999975</v>
      </c>
      <c r="N208" s="5">
        <f>M208*4.5</f>
        <v>7235.999999999989</v>
      </c>
    </row>
    <row r="209" spans="3:14" ht="12.75" customHeight="1" outlineLevel="2">
      <c r="C209" s="25"/>
      <c r="D209" s="11" t="s">
        <v>17</v>
      </c>
      <c r="E209" s="11" t="s">
        <v>18</v>
      </c>
      <c r="F209" s="4" t="s">
        <v>63</v>
      </c>
      <c r="G209" s="4" t="s">
        <v>37</v>
      </c>
      <c r="H209" s="5">
        <f>I209+J209</f>
        <v>1901.1999999999987</v>
      </c>
      <c r="I209" s="5">
        <v>1631.1999999999987</v>
      </c>
      <c r="J209" s="5">
        <v>270</v>
      </c>
      <c r="K209" s="5">
        <v>0</v>
      </c>
      <c r="L209" s="5">
        <v>0</v>
      </c>
      <c r="M209" s="5">
        <v>1901.1999999999978</v>
      </c>
      <c r="N209" s="5">
        <f>M209*4.5</f>
        <v>8555.39999999999</v>
      </c>
    </row>
    <row r="210" spans="3:14" ht="12.75" customHeight="1" outlineLevel="2">
      <c r="C210" s="25"/>
      <c r="D210" s="11" t="s">
        <v>17</v>
      </c>
      <c r="E210" s="11" t="s">
        <v>18</v>
      </c>
      <c r="F210" s="4" t="s">
        <v>29</v>
      </c>
      <c r="G210" s="4" t="s">
        <v>30</v>
      </c>
      <c r="H210" s="5">
        <f>I210+J210</f>
        <v>1992.5999999999985</v>
      </c>
      <c r="I210" s="5">
        <v>1992.5999999999985</v>
      </c>
      <c r="J210" s="5">
        <v>0</v>
      </c>
      <c r="K210" s="5">
        <v>0</v>
      </c>
      <c r="L210" s="5">
        <v>0</v>
      </c>
      <c r="M210" s="5">
        <v>1992.5999999999985</v>
      </c>
      <c r="N210" s="5">
        <f>M210*4.5</f>
        <v>8966.699999999993</v>
      </c>
    </row>
    <row r="211" spans="3:14" ht="12.75" customHeight="1" outlineLevel="2">
      <c r="C211" s="25"/>
      <c r="D211" s="11" t="s">
        <v>17</v>
      </c>
      <c r="E211" s="11" t="s">
        <v>18</v>
      </c>
      <c r="F211" s="4" t="s">
        <v>19</v>
      </c>
      <c r="G211" s="4" t="s">
        <v>20</v>
      </c>
      <c r="H211" s="5">
        <f>I211+J211</f>
        <v>776</v>
      </c>
      <c r="I211" s="5">
        <v>776</v>
      </c>
      <c r="J211" s="5">
        <v>0</v>
      </c>
      <c r="K211" s="5">
        <v>0</v>
      </c>
      <c r="L211" s="5">
        <v>155.2</v>
      </c>
      <c r="M211" s="5">
        <v>931.2</v>
      </c>
      <c r="N211" s="5">
        <f>M211*4.5</f>
        <v>4190.400000000001</v>
      </c>
    </row>
    <row r="212" spans="3:14" ht="12.75" customHeight="1" outlineLevel="2">
      <c r="C212" s="25"/>
      <c r="D212" s="11" t="s">
        <v>17</v>
      </c>
      <c r="E212" s="11" t="s">
        <v>18</v>
      </c>
      <c r="F212" s="4" t="s">
        <v>24</v>
      </c>
      <c r="G212" s="4" t="s">
        <v>25</v>
      </c>
      <c r="H212" s="5">
        <f>I212+J212</f>
        <v>4515.20000000002</v>
      </c>
      <c r="I212" s="5">
        <v>4515.20000000002</v>
      </c>
      <c r="J212" s="5">
        <v>0</v>
      </c>
      <c r="K212" s="5">
        <v>0</v>
      </c>
      <c r="L212" s="5">
        <v>0</v>
      </c>
      <c r="M212" s="5">
        <v>4515.20000000002</v>
      </c>
      <c r="N212" s="5">
        <f>M212*4.5</f>
        <v>20318.40000000009</v>
      </c>
    </row>
    <row r="213" spans="3:14" ht="12.75" customHeight="1" outlineLevel="2">
      <c r="C213" s="26"/>
      <c r="D213" s="11" t="s">
        <v>17</v>
      </c>
      <c r="E213" s="11" t="s">
        <v>18</v>
      </c>
      <c r="F213" s="4" t="s">
        <v>26</v>
      </c>
      <c r="G213" s="4" t="s">
        <v>23</v>
      </c>
      <c r="H213" s="5">
        <f>I213+J213</f>
        <v>2740.4000000000087</v>
      </c>
      <c r="I213" s="5">
        <v>2740.4000000000087</v>
      </c>
      <c r="J213" s="5">
        <v>0</v>
      </c>
      <c r="K213" s="5">
        <v>0</v>
      </c>
      <c r="L213" s="5">
        <v>0</v>
      </c>
      <c r="M213" s="5">
        <v>2740.4000000000087</v>
      </c>
      <c r="N213" s="5">
        <f>M213*4.5</f>
        <v>12331.80000000004</v>
      </c>
    </row>
    <row r="214" spans="3:14" ht="12.75" customHeight="1" outlineLevel="1">
      <c r="C214" s="12" t="s">
        <v>266</v>
      </c>
      <c r="D214" s="13"/>
      <c r="E214" s="14"/>
      <c r="F214" s="9"/>
      <c r="G214" s="7"/>
      <c r="H214" s="8">
        <f>SUBTOTAL(9,H176:H213)</f>
        <v>90412.85000000024</v>
      </c>
      <c r="I214" s="8">
        <f>SUBTOTAL(9,I176:I213)</f>
        <v>89812.85000000024</v>
      </c>
      <c r="J214" s="8">
        <f>SUBTOTAL(9,J176:J213)</f>
        <v>600</v>
      </c>
      <c r="K214" s="8">
        <f>SUBTOTAL(9,K176:K213)</f>
        <v>0</v>
      </c>
      <c r="L214" s="8">
        <f>SUBTOTAL(9,L176:L213)</f>
        <v>8669.18</v>
      </c>
      <c r="M214" s="8">
        <f>SUBTOTAL(9,M176:M213)</f>
        <v>99082.0300000001</v>
      </c>
      <c r="N214" s="8">
        <f>SUBTOTAL(9,N176:N213)</f>
        <v>445869.1350000004</v>
      </c>
    </row>
    <row r="215" spans="3:14" ht="12.75" customHeight="1">
      <c r="C215" s="12" t="s">
        <v>267</v>
      </c>
      <c r="D215" s="13"/>
      <c r="E215" s="14"/>
      <c r="F215" s="9"/>
      <c r="G215" s="7"/>
      <c r="H215" s="8">
        <f>SUBTOTAL(9,H8:H213)</f>
        <v>402091.00000000064</v>
      </c>
      <c r="I215" s="8">
        <f>SUBTOTAL(9,I8:I213)</f>
        <v>387491.00000000064</v>
      </c>
      <c r="J215" s="8">
        <f>SUBTOTAL(9,J8:J213)</f>
        <v>14600</v>
      </c>
      <c r="K215" s="8">
        <f>SUBTOTAL(9,K8:K213)</f>
        <v>0</v>
      </c>
      <c r="L215" s="8">
        <f>SUBTOTAL(9,L8:L213)</f>
        <v>45813.82999999999</v>
      </c>
      <c r="M215" s="8">
        <f>SUBTOTAL(9,M8:M213)</f>
        <v>447904.8300000001</v>
      </c>
      <c r="N215" s="8">
        <f>SUBTOTAL(9,N8:N213)</f>
        <v>2015571.734999999</v>
      </c>
    </row>
  </sheetData>
  <sheetProtection/>
  <mergeCells count="18">
    <mergeCell ref="C57:C174"/>
    <mergeCell ref="C176:C213"/>
    <mergeCell ref="N6:N7"/>
    <mergeCell ref="D6:D7"/>
    <mergeCell ref="C18:C20"/>
    <mergeCell ref="C22:C24"/>
    <mergeCell ref="C26:C35"/>
    <mergeCell ref="C37:C55"/>
    <mergeCell ref="E6:E7"/>
    <mergeCell ref="F6:F7"/>
    <mergeCell ref="H6:J6"/>
    <mergeCell ref="K6:K7"/>
    <mergeCell ref="L6:L7"/>
    <mergeCell ref="B3:N3"/>
    <mergeCell ref="B4:N4"/>
    <mergeCell ref="G6:G7"/>
    <mergeCell ref="M6:M7"/>
    <mergeCell ref="C6:C7"/>
  </mergeCells>
  <printOptions horizontalCentered="1"/>
  <pageMargins left="0" right="0" top="0.3937007874015748" bottom="0.3937007874015748" header="0.11811023622047245" footer="0.11811023622047245"/>
  <pageSetup fitToHeight="100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05" sqref="A30005:M30006"/>
    </sheetView>
  </sheetViews>
  <sheetFormatPr defaultColWidth="9.140625" defaultRowHeight="12.75"/>
  <sheetData>
    <row r="5" spans="1:2" ht="12.75">
      <c r="A5" s="23" t="s">
        <v>15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FA. Aghinitei</dc:creator>
  <cp:keywords/>
  <dc:description/>
  <cp:lastModifiedBy>Felix FA. Aghinitei</cp:lastModifiedBy>
  <cp:lastPrinted>2021-11-23T10:42:51Z</cp:lastPrinted>
  <dcterms:created xsi:type="dcterms:W3CDTF">2021-11-19T07:35:33Z</dcterms:created>
  <dcterms:modified xsi:type="dcterms:W3CDTF">2024-03-18T11:51:30Z</dcterms:modified>
  <cp:category/>
  <cp:version/>
  <cp:contentType/>
  <cp:contentStatus/>
</cp:coreProperties>
</file>