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econt" sheetId="1" r:id="rId1"/>
    <sheet name="SumarDecont" sheetId="2" r:id="rId2"/>
    <sheet name="Detalii" sheetId="3" r:id="rId3"/>
  </sheets>
  <definedNames>
    <definedName name="AmbulantaWeb" localSheetId="2">'Detalii'!$A$8:$M$13</definedName>
    <definedName name="AmbulantaWeb">'SumarDecont'!$A$9:$L$11</definedName>
  </definedNames>
  <calcPr fullCalcOnLoad="1"/>
</workbook>
</file>

<file path=xl/sharedStrings.xml><?xml version="1.0" encoding="utf-8"?>
<sst xmlns="http://schemas.openxmlformats.org/spreadsheetml/2006/main" count="99" uniqueCount="51">
  <si>
    <t>Nume calendar</t>
  </si>
  <si>
    <t>Nr. doc.</t>
  </si>
  <si>
    <t>Data</t>
  </si>
  <si>
    <t>Nume partener</t>
  </si>
  <si>
    <t>SC AMBU-LIFE SRL</t>
  </si>
  <si>
    <t>ANA ROM DIVIZIA MEDICALA S.R.L.</t>
  </si>
  <si>
    <t>TOTAL</t>
  </si>
  <si>
    <t>CENTRALIZATOR DECONTARE</t>
  </si>
  <si>
    <t>CASA DE ASIGURĂRI DE SĂNĂTATE BOTOŞANI</t>
  </si>
  <si>
    <t>Servicii medicale ambulanta auto (Consultaţii de urgenţă la domiciliu şi activităţi de transport sanitar neasistat)</t>
  </si>
  <si>
    <t>Valoare
DECONTAT</t>
  </si>
  <si>
    <t>Nr.
contract</t>
  </si>
  <si>
    <t>An
contract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</si>
  <si>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</si>
  <si>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</si>
  <si>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</si>
  <si>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</si>
  <si>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</si>
  <si>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</si>
  <si>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</si>
  <si>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</si>
  <si>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</si>
  <si>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</si>
  <si>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</si>
  <si>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</si>
  <si>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</si>
  <si>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2023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</si>
  <si>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</si>
  <si>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</si>
  <si>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</si>
  <si>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</si>
  <si>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</si>
  <si>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</si>
  <si>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</si>
  <si>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</si>
  <si>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AMBU-LIFE SRL Total</t>
  </si>
  <si>
    <t>Transp. la spital pt. internare in unit. sanit. de reabilitare si recuperare a asig. nedeplasabili</t>
  </si>
  <si>
    <t>ANA ROM DIVIZIA MEDICALA SRL Total</t>
  </si>
  <si>
    <t>Grand Total</t>
  </si>
  <si>
    <t>21666</t>
  </si>
  <si>
    <t>21665</t>
  </si>
  <si>
    <t>2024</t>
  </si>
  <si>
    <t>Transp.dus-întors,la lab.şi de la lab.la dom.,pt.asiguraţii imob.la pat,pt.investig.paraclin.</t>
  </si>
  <si>
    <t>Transp bolnavi oncologici netras care neces radio sau chimio, inclusiv alte jud</t>
  </si>
  <si>
    <t>FEBRUARIE 2024</t>
  </si>
  <si>
    <t>FEB2024 AMB CAS-BT</t>
  </si>
  <si>
    <t>AMB1313165267866</t>
  </si>
  <si>
    <t>07-03-2024</t>
  </si>
  <si>
    <t>AMB1313165327318</t>
  </si>
  <si>
    <t>13-03-2024</t>
  </si>
  <si>
    <t>02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</si>
</sst>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lei&quot;"/>
    <numFmt numFmtId="173" formatCode="#,##0.00\ _l_e_i"/>
  </numFmts>
  <fonts count="2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2" fontId="3" fillId="22" borderId="10" xfId="0" applyNumberFormat="1" applyFont="1" applyFill="1" applyBorder="1" applyAlignment="1">
      <alignment vertical="center"/>
    </xf>
    <xf numFmtId="0" fontId="3" fillId="0" borderId="0" xfId="56" applyFont="1" applyAlignment="1">
      <alignment vertical="center"/>
      <protection/>
    </xf>
    <xf numFmtId="0" fontId="0" fillId="0" borderId="0" xfId="56" applyAlignment="1">
      <alignment vertical="center"/>
      <protection/>
    </xf>
    <xf numFmtId="0" fontId="0" fillId="0" borderId="0" xfId="56" applyAlignment="1">
      <alignment horizontal="center" vertical="center"/>
      <protection/>
    </xf>
    <xf numFmtId="7" fontId="0" fillId="0" borderId="10" xfId="56" applyNumberFormat="1" applyBorder="1" applyAlignment="1">
      <alignment vertical="center"/>
      <protection/>
    </xf>
    <xf numFmtId="0" fontId="0" fillId="22" borderId="11" xfId="56" applyFill="1" applyBorder="1" applyAlignment="1">
      <alignment vertical="center"/>
      <protection/>
    </xf>
    <xf numFmtId="0" fontId="0" fillId="22" borderId="12" xfId="56" applyFill="1" applyBorder="1" applyAlignment="1">
      <alignment vertical="center"/>
      <protection/>
    </xf>
    <xf numFmtId="0" fontId="3" fillId="22" borderId="13" xfId="56" applyFont="1" applyFill="1" applyBorder="1" applyAlignment="1">
      <alignment vertical="center"/>
      <protection/>
    </xf>
    <xf numFmtId="4" fontId="3" fillId="22" borderId="13" xfId="56" applyNumberFormat="1" applyFont="1" applyFill="1" applyBorder="1" applyAlignment="1">
      <alignment vertical="center"/>
      <protection/>
    </xf>
    <xf numFmtId="4" fontId="3" fillId="22" borderId="10" xfId="56" applyNumberFormat="1" applyFont="1" applyFill="1" applyBorder="1" applyAlignment="1">
      <alignment vertical="center"/>
      <protection/>
    </xf>
    <xf numFmtId="7" fontId="3" fillId="22" borderId="10" xfId="56" applyNumberFormat="1" applyFont="1" applyFill="1" applyBorder="1" applyAlignment="1">
      <alignment vertical="center"/>
      <protection/>
    </xf>
    <xf numFmtId="0" fontId="0" fillId="0" borderId="14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7" fontId="0" fillId="0" borderId="10" xfId="0" applyNumberFormat="1" applyBorder="1" applyAlignment="1">
      <alignment vertical="center"/>
    </xf>
    <xf numFmtId="0" fontId="1" fillId="21" borderId="15" xfId="0" applyFont="1" applyFill="1" applyBorder="1" applyAlignment="1">
      <alignment horizontal="center" vertical="center"/>
    </xf>
    <xf numFmtId="0" fontId="1" fillId="21" borderId="15" xfId="0" applyFont="1" applyFill="1" applyBorder="1" applyAlignment="1">
      <alignment horizontal="center" vertical="center" wrapText="1"/>
    </xf>
    <xf numFmtId="4" fontId="0" fillId="0" borderId="0" xfId="56" applyNumberFormat="1" applyAlignment="1">
      <alignment vertical="center"/>
      <protection/>
    </xf>
    <xf numFmtId="0" fontId="0" fillId="0" borderId="0" xfId="55" applyAlignment="1">
      <alignment vertical="center"/>
      <protection/>
    </xf>
    <xf numFmtId="0" fontId="3" fillId="0" borderId="0" xfId="55" applyFont="1" applyAlignment="1">
      <alignment vertical="center"/>
      <protection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0" xfId="0" applyNumberFormat="1" applyBorder="1" applyAlignment="1">
      <alignment vertical="center"/>
    </xf>
    <xf numFmtId="0" fontId="0" fillId="22" borderId="11" xfId="0" applyFill="1" applyBorder="1" applyAlignment="1">
      <alignment vertical="center"/>
    </xf>
    <xf numFmtId="0" fontId="0" fillId="22" borderId="12" xfId="0" applyFill="1" applyBorder="1" applyAlignment="1">
      <alignment vertical="center"/>
    </xf>
    <xf numFmtId="0" fontId="3" fillId="22" borderId="12" xfId="0" applyFont="1" applyFill="1" applyBorder="1" applyAlignment="1">
      <alignment vertical="center"/>
    </xf>
    <xf numFmtId="0" fontId="3" fillId="22" borderId="13" xfId="0" applyFont="1" applyFill="1" applyBorder="1" applyAlignment="1">
      <alignment vertical="center"/>
    </xf>
    <xf numFmtId="0" fontId="3" fillId="22" borderId="13" xfId="0" applyNumberFormat="1" applyFont="1" applyFill="1" applyBorder="1" applyAlignment="1">
      <alignment vertical="center"/>
    </xf>
    <xf numFmtId="4" fontId="3" fillId="22" borderId="10" xfId="0" applyNumberFormat="1" applyFont="1" applyFill="1" applyBorder="1" applyAlignment="1">
      <alignment vertical="center"/>
    </xf>
    <xf numFmtId="172" fontId="3" fillId="22" borderId="10" xfId="0" applyNumberFormat="1" applyFont="1" applyFill="1" applyBorder="1" applyAlignment="1">
      <alignment vertical="center"/>
    </xf>
    <xf numFmtId="0" fontId="0" fillId="24" borderId="10" xfId="56" applyFill="1" applyBorder="1" applyAlignment="1">
      <alignment horizontal="center" vertical="center"/>
      <protection/>
    </xf>
    <xf numFmtId="0" fontId="23" fillId="25" borderId="10" xfId="56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/>
    </xf>
    <xf numFmtId="172" fontId="0" fillId="0" borderId="15" xfId="0" applyNumberFormat="1" applyBorder="1" applyAlignment="1">
      <alignment horizontal="right" vertical="center"/>
    </xf>
    <xf numFmtId="0" fontId="3" fillId="22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56" applyFont="1" applyAlignment="1">
      <alignment horizontal="center" vertical="center"/>
      <protection/>
    </xf>
    <xf numFmtId="0" fontId="4" fillId="0" borderId="0" xfId="56" applyFont="1" applyAlignment="1">
      <alignment horizontal="center" vertical="center"/>
      <protection/>
    </xf>
    <xf numFmtId="49" fontId="5" fillId="0" borderId="0" xfId="56" applyNumberFormat="1" applyFont="1" applyAlignment="1">
      <alignment horizontal="center" vertical="center"/>
      <protection/>
    </xf>
    <xf numFmtId="0" fontId="4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/>
      <protection/>
    </xf>
    <xf numFmtId="49" fontId="5" fillId="0" borderId="0" xfId="55" applyNumberFormat="1" applyFont="1" applyAlignment="1">
      <alignment horizontal="center" vertical="center"/>
      <protection/>
    </xf>
    <xf numFmtId="0" fontId="0" fillId="20" borderId="10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RaportWeb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1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bestFit="1" customWidth="1"/>
    <col min="4" max="4" width="10.140625" style="1" bestFit="1" customWidth="1"/>
    <col min="5" max="5" width="33.00390625" style="1" bestFit="1" customWidth="1"/>
    <col min="6" max="6" width="16.421875" style="1" customWidth="1"/>
    <col min="7" max="7" width="11.421875" style="1" bestFit="1" customWidth="1"/>
    <col min="8" max="8" width="11.28125" style="1" bestFit="1" customWidth="1"/>
    <col min="9" max="16384" width="9.140625" style="1" customWidth="1"/>
  </cols>
  <sheetData>
    <row r="1" ht="12.75">
      <c r="B1" s="1" t="s">
        <v>8</v>
      </c>
    </row>
    <row r="4" spans="2:8" s="2" customFormat="1" ht="18">
      <c r="B4" s="37" t="s">
        <v>7</v>
      </c>
      <c r="C4" s="37"/>
      <c r="D4" s="37"/>
      <c r="E4" s="37"/>
      <c r="F4" s="37"/>
      <c r="G4" s="37"/>
      <c r="H4" s="37"/>
    </row>
    <row r="5" spans="2:8" s="2" customFormat="1" ht="15.75">
      <c r="B5" s="38" t="s">
        <v>9</v>
      </c>
      <c r="C5" s="38"/>
      <c r="D5" s="38"/>
      <c r="E5" s="38"/>
      <c r="F5" s="38"/>
      <c r="G5" s="38"/>
      <c r="H5" s="38"/>
    </row>
    <row r="6" spans="2:8" s="2" customFormat="1" ht="15.75">
      <c r="B6" s="38" t="s">
        <v>44</v>
      </c>
      <c r="C6" s="38"/>
      <c r="D6" s="38"/>
      <c r="E6" s="38"/>
      <c r="F6" s="38"/>
      <c r="G6" s="38"/>
      <c r="H6" s="38"/>
    </row>
    <row r="9" spans="2:8" ht="32.25" customHeight="1">
      <c r="B9" s="17" t="s">
        <v>0</v>
      </c>
      <c r="C9" s="17" t="s">
        <v>1</v>
      </c>
      <c r="D9" s="17" t="s">
        <v>2</v>
      </c>
      <c r="E9" s="17" t="s">
        <v>3</v>
      </c>
      <c r="F9" s="18" t="s">
        <v>10</v>
      </c>
      <c r="G9" s="18" t="s">
        <v>11</v>
      </c>
      <c r="H9" s="18" t="s">
        <v>12</v>
      </c>
    </row>
    <row r="10" spans="1:8" ht="25.5" customHeight="1">
      <c r="A10" s="1">
        <v>1</v>
      </c>
      <c r="B10" s="34" t="s">
        <v>45</v>
      </c>
      <c r="C10" s="34" t="s">
        <v>46</v>
      </c>
      <c r="D10" s="34" t="s">
        <v>47</v>
      </c>
      <c r="E10" s="34" t="s">
        <v>5</v>
      </c>
      <c r="F10" s="35">
        <v>30000</v>
      </c>
      <c r="G10" s="34" t="s">
        <v>40</v>
      </c>
      <c r="H10" s="34" t="s">
        <v>26</v>
      </c>
    </row>
    <row r="11" spans="1:8" ht="25.5" customHeight="1">
      <c r="A11" s="1">
        <v>2</v>
      </c>
      <c r="B11" s="34" t="s">
        <v>45</v>
      </c>
      <c r="C11" s="34" t="s">
        <v>48</v>
      </c>
      <c r="D11" s="34" t="s">
        <v>49</v>
      </c>
      <c r="E11" s="34" t="s">
        <v>4</v>
      </c>
      <c r="F11" s="35">
        <v>30000</v>
      </c>
      <c r="G11" s="34" t="s">
        <v>39</v>
      </c>
      <c r="H11" s="34" t="s">
        <v>26</v>
      </c>
    </row>
    <row r="12" spans="2:6" ht="25.5" customHeight="1">
      <c r="B12" s="36" t="s">
        <v>6</v>
      </c>
      <c r="C12" s="36"/>
      <c r="D12" s="36"/>
      <c r="E12" s="36"/>
      <c r="F12" s="3">
        <f>SUM(F10:F11)</f>
        <v>60000</v>
      </c>
    </row>
  </sheetData>
  <sheetProtection/>
  <mergeCells count="4">
    <mergeCell ref="B12:E12"/>
    <mergeCell ref="B4:H4"/>
    <mergeCell ref="B5:H5"/>
    <mergeCell ref="B6:H6"/>
  </mergeCells>
  <printOptions horizontalCentered="1"/>
  <pageMargins left="0" right="0" top="0.3937007874015748" bottom="0.3937007874015748" header="0.11811023622047245" footer="0.11811023622047245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13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2.140625" style="5" customWidth="1"/>
    <col min="2" max="3" width="7.140625" style="5" customWidth="1"/>
    <col min="4" max="4" width="32.8515625" style="5" customWidth="1"/>
    <col min="5" max="6" width="13.421875" style="5" customWidth="1"/>
    <col min="7" max="7" width="9.57421875" style="5" bestFit="1" customWidth="1"/>
    <col min="8" max="8" width="13.28125" style="5" bestFit="1" customWidth="1"/>
    <col min="9" max="9" width="13.8515625" style="5" bestFit="1" customWidth="1"/>
    <col min="10" max="10" width="16.00390625" style="5" customWidth="1"/>
    <col min="11" max="11" width="13.7109375" style="5" customWidth="1"/>
    <col min="12" max="12" width="15.28125" style="5" customWidth="1"/>
    <col min="13" max="16384" width="9.140625" style="5" customWidth="1"/>
  </cols>
  <sheetData>
    <row r="1" ht="12.75">
      <c r="B1" s="4" t="s">
        <v>13</v>
      </c>
    </row>
    <row r="4" spans="2:12" ht="18">
      <c r="B4" s="40" t="s">
        <v>14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.75">
      <c r="B5" s="39" t="s">
        <v>9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5.75">
      <c r="B6" s="41" t="s">
        <v>44</v>
      </c>
      <c r="C6" s="41"/>
      <c r="D6" s="41"/>
      <c r="E6" s="41"/>
      <c r="F6" s="41"/>
      <c r="G6" s="41"/>
      <c r="H6" s="41"/>
      <c r="I6" s="41"/>
      <c r="J6" s="41"/>
      <c r="K6" s="41"/>
      <c r="L6" s="41"/>
    </row>
    <row r="8" spans="2:12" s="6" customFormat="1" ht="35.25" customHeight="1">
      <c r="B8" s="32" t="s">
        <v>15</v>
      </c>
      <c r="C8" s="32" t="s">
        <v>16</v>
      </c>
      <c r="D8" s="32" t="s">
        <v>17</v>
      </c>
      <c r="E8" s="33" t="s">
        <v>18</v>
      </c>
      <c r="F8" s="33" t="s">
        <v>19</v>
      </c>
      <c r="G8" s="33" t="s">
        <v>20</v>
      </c>
      <c r="H8" s="33" t="s">
        <v>21</v>
      </c>
      <c r="I8" s="33" t="s">
        <v>22</v>
      </c>
      <c r="J8" s="33" t="s">
        <v>23</v>
      </c>
      <c r="K8" s="33" t="s">
        <v>24</v>
      </c>
      <c r="L8" s="33" t="s">
        <v>25</v>
      </c>
    </row>
    <row r="9" spans="2:12" ht="16.5" customHeight="1">
      <c r="B9" s="14" t="s">
        <v>50</v>
      </c>
      <c r="C9" s="14" t="s">
        <v>41</v>
      </c>
      <c r="D9" s="14" t="s">
        <v>27</v>
      </c>
      <c r="E9" s="15">
        <v>7912</v>
      </c>
      <c r="F9" s="15">
        <v>733</v>
      </c>
      <c r="G9" s="15">
        <v>3.66</v>
      </c>
      <c r="H9" s="16">
        <v>28957.91999999999</v>
      </c>
      <c r="I9" s="16">
        <v>2682.779999999997</v>
      </c>
      <c r="J9" s="16">
        <v>31640.699999999993</v>
      </c>
      <c r="K9" s="16">
        <v>30000</v>
      </c>
      <c r="L9" s="7">
        <v>30000</v>
      </c>
    </row>
    <row r="10" spans="2:12" ht="16.5" customHeight="1">
      <c r="B10" s="14" t="s">
        <v>50</v>
      </c>
      <c r="C10" s="14" t="s">
        <v>41</v>
      </c>
      <c r="D10" s="14" t="s">
        <v>28</v>
      </c>
      <c r="E10" s="15">
        <v>6535.369999999999</v>
      </c>
      <c r="F10" s="15">
        <v>4210</v>
      </c>
      <c r="G10" s="15">
        <v>3.66</v>
      </c>
      <c r="H10" s="16">
        <v>23919.454200000004</v>
      </c>
      <c r="I10" s="16">
        <v>15408.599999999999</v>
      </c>
      <c r="J10" s="16">
        <v>39328.054200000006</v>
      </c>
      <c r="K10" s="16">
        <v>30000</v>
      </c>
      <c r="L10" s="7">
        <v>30000</v>
      </c>
    </row>
    <row r="11" spans="2:12" ht="21.75" customHeight="1">
      <c r="B11" s="8"/>
      <c r="C11" s="9"/>
      <c r="D11" s="10"/>
      <c r="E11" s="11">
        <f>SUM($E$9:$E$10)</f>
        <v>14447.369999999999</v>
      </c>
      <c r="F11" s="12">
        <f>SUM($F$9:$F$10)</f>
        <v>4943</v>
      </c>
      <c r="G11" s="12"/>
      <c r="H11" s="13">
        <f>SUM($H$9:$H$10)</f>
        <v>52877.37419999999</v>
      </c>
      <c r="I11" s="13">
        <f>SUM($I$9:$I$10)</f>
        <v>18091.379999999997</v>
      </c>
      <c r="J11" s="13">
        <f>SUM($J$9:$J$10)</f>
        <v>70968.7542</v>
      </c>
      <c r="K11" s="13">
        <f>SUM($K$9:$K$10)</f>
        <v>60000</v>
      </c>
      <c r="L11" s="13">
        <f>SUM($L$9:$L$10)</f>
        <v>60000</v>
      </c>
    </row>
    <row r="13" ht="12.75">
      <c r="L13" s="19"/>
    </row>
  </sheetData>
  <sheetProtection/>
  <mergeCells count="3">
    <mergeCell ref="B5:L5"/>
    <mergeCell ref="B4:L4"/>
    <mergeCell ref="B6:L6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M17"/>
  <sheetViews>
    <sheetView zoomScalePageLayoutView="0" workbookViewId="0" topLeftCell="A1">
      <selection activeCell="B2" sqref="B2"/>
    </sheetView>
  </sheetViews>
  <sheetFormatPr defaultColWidth="9.140625" defaultRowHeight="12.75" outlineLevelRow="2"/>
  <cols>
    <col min="1" max="1" width="2.140625" style="20" customWidth="1"/>
    <col min="2" max="3" width="6.7109375" style="20" customWidth="1"/>
    <col min="4" max="4" width="36.7109375" style="20" customWidth="1"/>
    <col min="5" max="5" width="17.00390625" style="20" bestFit="1" customWidth="1"/>
    <col min="6" max="6" width="41.7109375" style="20" customWidth="1"/>
    <col min="7" max="7" width="6.8515625" style="20" bestFit="1" customWidth="1"/>
    <col min="8" max="8" width="9.140625" style="20" bestFit="1" customWidth="1"/>
    <col min="9" max="9" width="8.140625" style="20" bestFit="1" customWidth="1"/>
    <col min="10" max="10" width="9.57421875" style="20" bestFit="1" customWidth="1"/>
    <col min="11" max="13" width="12.00390625" style="20" bestFit="1" customWidth="1"/>
    <col min="14" max="16384" width="9.140625" style="20" customWidth="1"/>
  </cols>
  <sheetData>
    <row r="1" ht="12.75">
      <c r="B1" s="21" t="s">
        <v>13</v>
      </c>
    </row>
    <row r="3" spans="2:13" ht="18">
      <c r="B3" s="42" t="s">
        <v>29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2:13" ht="15.75">
      <c r="B4" s="43" t="s">
        <v>9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5.75">
      <c r="B5" s="44" t="s">
        <v>44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7" spans="2:13" s="22" customFormat="1" ht="35.25" customHeight="1">
      <c r="B7" s="45" t="s">
        <v>15</v>
      </c>
      <c r="C7" s="45" t="s">
        <v>16</v>
      </c>
      <c r="D7" s="45" t="s">
        <v>17</v>
      </c>
      <c r="E7" s="46" t="s">
        <v>30</v>
      </c>
      <c r="F7" s="46" t="s">
        <v>31</v>
      </c>
      <c r="G7" s="47" t="s">
        <v>32</v>
      </c>
      <c r="H7" s="47" t="s">
        <v>18</v>
      </c>
      <c r="I7" s="47" t="s">
        <v>19</v>
      </c>
      <c r="J7" s="47" t="s">
        <v>20</v>
      </c>
      <c r="K7" s="47" t="s">
        <v>21</v>
      </c>
      <c r="L7" s="47" t="s">
        <v>22</v>
      </c>
      <c r="M7" s="47" t="s">
        <v>23</v>
      </c>
    </row>
    <row r="8" spans="2:13" s="1" customFormat="1" ht="24.75" customHeight="1" outlineLevel="2">
      <c r="B8" s="14" t="s">
        <v>50</v>
      </c>
      <c r="C8" s="14" t="s">
        <v>41</v>
      </c>
      <c r="D8" s="14" t="s">
        <v>27</v>
      </c>
      <c r="E8" s="14" t="s">
        <v>33</v>
      </c>
      <c r="F8" s="23" t="s">
        <v>34</v>
      </c>
      <c r="G8" s="24">
        <v>79</v>
      </c>
      <c r="H8" s="15">
        <v>7321</v>
      </c>
      <c r="I8" s="15">
        <v>713</v>
      </c>
      <c r="J8" s="15">
        <v>3.66</v>
      </c>
      <c r="K8" s="16">
        <v>26794.859999999997</v>
      </c>
      <c r="L8" s="16">
        <v>2609.579999999997</v>
      </c>
      <c r="M8" s="16">
        <v>29404.440000000002</v>
      </c>
    </row>
    <row r="9" spans="2:13" s="1" customFormat="1" ht="24.75" customHeight="1" outlineLevel="2">
      <c r="B9" s="14" t="s">
        <v>50</v>
      </c>
      <c r="C9" s="14" t="s">
        <v>41</v>
      </c>
      <c r="D9" s="14" t="s">
        <v>27</v>
      </c>
      <c r="E9" s="14" t="s">
        <v>33</v>
      </c>
      <c r="F9" s="23" t="s">
        <v>36</v>
      </c>
      <c r="G9" s="24">
        <v>1</v>
      </c>
      <c r="H9" s="15">
        <v>293</v>
      </c>
      <c r="I9" s="15">
        <v>10</v>
      </c>
      <c r="J9" s="15">
        <v>3.66</v>
      </c>
      <c r="K9" s="16">
        <v>1072.38</v>
      </c>
      <c r="L9" s="16">
        <v>36.6</v>
      </c>
      <c r="M9" s="16">
        <v>1108.98</v>
      </c>
    </row>
    <row r="10" spans="2:13" s="1" customFormat="1" ht="24.75" customHeight="1" outlineLevel="2">
      <c r="B10" s="14" t="s">
        <v>50</v>
      </c>
      <c r="C10" s="14" t="s">
        <v>41</v>
      </c>
      <c r="D10" s="14" t="s">
        <v>27</v>
      </c>
      <c r="E10" s="14" t="s">
        <v>33</v>
      </c>
      <c r="F10" s="23" t="s">
        <v>42</v>
      </c>
      <c r="G10" s="24">
        <v>1</v>
      </c>
      <c r="H10" s="15">
        <v>298</v>
      </c>
      <c r="I10" s="15">
        <v>10</v>
      </c>
      <c r="J10" s="15">
        <v>3.66</v>
      </c>
      <c r="K10" s="16">
        <v>1090.68</v>
      </c>
      <c r="L10" s="16">
        <v>36.6</v>
      </c>
      <c r="M10" s="16">
        <v>1127.28</v>
      </c>
    </row>
    <row r="11" spans="2:13" s="1" customFormat="1" ht="24.75" customHeight="1" outlineLevel="1">
      <c r="B11" s="25"/>
      <c r="C11" s="26"/>
      <c r="D11" s="27" t="s">
        <v>35</v>
      </c>
      <c r="E11" s="27"/>
      <c r="F11" s="28"/>
      <c r="G11" s="29">
        <f>SUBTOTAL(9,G8:G10)</f>
        <v>81</v>
      </c>
      <c r="H11" s="30">
        <f>SUBTOTAL(9,H8:H10)</f>
        <v>7912</v>
      </c>
      <c r="I11" s="30">
        <f>SUBTOTAL(9,I8:I10)</f>
        <v>733</v>
      </c>
      <c r="J11" s="30"/>
      <c r="K11" s="31">
        <f>SUBTOTAL(9,K8:K10)</f>
        <v>28957.92</v>
      </c>
      <c r="L11" s="31">
        <f>SUBTOTAL(9,L8:L10)</f>
        <v>2682.779999999997</v>
      </c>
      <c r="M11" s="31">
        <f>SUBTOTAL(9,M8:M10)</f>
        <v>31640.7</v>
      </c>
    </row>
    <row r="12" spans="2:13" s="1" customFormat="1" ht="24.75" customHeight="1" outlineLevel="2">
      <c r="B12" s="14" t="s">
        <v>50</v>
      </c>
      <c r="C12" s="14" t="s">
        <v>41</v>
      </c>
      <c r="D12" s="14" t="s">
        <v>28</v>
      </c>
      <c r="E12" s="14" t="s">
        <v>33</v>
      </c>
      <c r="F12" s="23" t="s">
        <v>34</v>
      </c>
      <c r="G12" s="24">
        <v>20</v>
      </c>
      <c r="H12" s="15">
        <v>2976.1599999999994</v>
      </c>
      <c r="I12" s="15">
        <v>1963</v>
      </c>
      <c r="J12" s="15">
        <v>3.66</v>
      </c>
      <c r="K12" s="16">
        <v>10892.745600000002</v>
      </c>
      <c r="L12" s="16">
        <v>7184.579999999998</v>
      </c>
      <c r="M12" s="16">
        <v>18077.3256</v>
      </c>
    </row>
    <row r="13" spans="2:13" s="1" customFormat="1" ht="24.75" customHeight="1" outlineLevel="2">
      <c r="B13" s="14" t="s">
        <v>50</v>
      </c>
      <c r="C13" s="14" t="s">
        <v>41</v>
      </c>
      <c r="D13" s="14" t="s">
        <v>28</v>
      </c>
      <c r="E13" s="14" t="s">
        <v>33</v>
      </c>
      <c r="F13" s="23" t="s">
        <v>43</v>
      </c>
      <c r="G13" s="24">
        <v>1</v>
      </c>
      <c r="H13" s="15">
        <v>397.98</v>
      </c>
      <c r="I13" s="15">
        <v>308</v>
      </c>
      <c r="J13" s="15">
        <v>3.66</v>
      </c>
      <c r="K13" s="16">
        <v>1456.6068</v>
      </c>
      <c r="L13" s="16">
        <v>1127.28</v>
      </c>
      <c r="M13" s="16">
        <v>2583.8868</v>
      </c>
    </row>
    <row r="14" spans="2:13" s="1" customFormat="1" ht="24.75" customHeight="1" outlineLevel="2">
      <c r="B14" s="14" t="s">
        <v>50</v>
      </c>
      <c r="C14" s="14" t="s">
        <v>41</v>
      </c>
      <c r="D14" s="14" t="s">
        <v>28</v>
      </c>
      <c r="E14" s="14" t="s">
        <v>33</v>
      </c>
      <c r="F14" s="23" t="s">
        <v>36</v>
      </c>
      <c r="G14" s="24">
        <v>3</v>
      </c>
      <c r="H14" s="15">
        <v>1971.76</v>
      </c>
      <c r="I14" s="15">
        <v>1051</v>
      </c>
      <c r="J14" s="15">
        <v>3.66</v>
      </c>
      <c r="K14" s="16">
        <v>7216.6416</v>
      </c>
      <c r="L14" s="16">
        <v>3846.66</v>
      </c>
      <c r="M14" s="16">
        <v>11063.3016</v>
      </c>
    </row>
    <row r="15" spans="2:13" s="1" customFormat="1" ht="24.75" customHeight="1" outlineLevel="2">
      <c r="B15" s="14" t="s">
        <v>50</v>
      </c>
      <c r="C15" s="14" t="s">
        <v>41</v>
      </c>
      <c r="D15" s="14" t="s">
        <v>28</v>
      </c>
      <c r="E15" s="14" t="s">
        <v>33</v>
      </c>
      <c r="F15" s="23" t="s">
        <v>42</v>
      </c>
      <c r="G15" s="24">
        <v>5</v>
      </c>
      <c r="H15" s="15">
        <v>1189.47</v>
      </c>
      <c r="I15" s="15">
        <v>888</v>
      </c>
      <c r="J15" s="15">
        <v>3.66</v>
      </c>
      <c r="K15" s="16">
        <v>4353.4602</v>
      </c>
      <c r="L15" s="16">
        <v>3250.08</v>
      </c>
      <c r="M15" s="16">
        <v>7603.5402</v>
      </c>
    </row>
    <row r="16" spans="2:13" s="1" customFormat="1" ht="24.75" customHeight="1" outlineLevel="1">
      <c r="B16" s="25"/>
      <c r="C16" s="26"/>
      <c r="D16" s="27" t="s">
        <v>37</v>
      </c>
      <c r="E16" s="27"/>
      <c r="F16" s="28"/>
      <c r="G16" s="29">
        <f>SUBTOTAL(9,G12:G15)</f>
        <v>29</v>
      </c>
      <c r="H16" s="30">
        <f>SUBTOTAL(9,H12:H15)</f>
        <v>6535.37</v>
      </c>
      <c r="I16" s="30">
        <f>SUBTOTAL(9,I12:I15)</f>
        <v>4210</v>
      </c>
      <c r="J16" s="30"/>
      <c r="K16" s="31">
        <f>SUBTOTAL(9,K12:K15)</f>
        <v>23919.454200000004</v>
      </c>
      <c r="L16" s="31">
        <f>SUBTOTAL(9,L12:L15)</f>
        <v>15408.599999999999</v>
      </c>
      <c r="M16" s="31">
        <f>SUBTOTAL(9,M12:M15)</f>
        <v>39328.054200000006</v>
      </c>
    </row>
    <row r="17" spans="2:13" s="1" customFormat="1" ht="24.75" customHeight="1">
      <c r="B17" s="25"/>
      <c r="C17" s="26"/>
      <c r="D17" s="27" t="s">
        <v>38</v>
      </c>
      <c r="E17" s="27"/>
      <c r="F17" s="28"/>
      <c r="G17" s="29">
        <f>SUBTOTAL(9,G8:G15)</f>
        <v>110</v>
      </c>
      <c r="H17" s="30">
        <f>SUBTOTAL(9,H8:H15)</f>
        <v>14447.369999999999</v>
      </c>
      <c r="I17" s="30">
        <f>SUBTOTAL(9,I8:I15)</f>
        <v>4943</v>
      </c>
      <c r="J17" s="30"/>
      <c r="K17" s="31">
        <f>SUBTOTAL(9,K8:K15)</f>
        <v>52877.374200000006</v>
      </c>
      <c r="L17" s="31">
        <f>SUBTOTAL(9,L8:L15)</f>
        <v>18091.379999999997</v>
      </c>
      <c r="M17" s="31">
        <f>SUBTOTAL(9,M8:M15)</f>
        <v>70968.7542</v>
      </c>
    </row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</sheetData>
  <sheetProtection/>
  <mergeCells count="3">
    <mergeCell ref="B3:M3"/>
    <mergeCell ref="B4:M4"/>
    <mergeCell ref="B5:M5"/>
  </mergeCells>
  <printOptions horizontalCentered="1"/>
  <pageMargins left="0" right="0" top="0.3937007874015748" bottom="0.1968503937007874" header="0.11811023622047245" footer="0.1181102362204724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FelixAghinitei</Manager>
  <Company>FelixAghinitei</Company>
  <HyperlinkBase>FelixAghinitei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>Felix FA. Aghinitei</cp:lastModifiedBy>
  <cp:lastPrinted>2023-10-12T07:38:43Z</cp:lastPrinted>
  <dcterms:created xsi:type="dcterms:W3CDTF">2023-02-13T05:54:32Z</dcterms:created>
  <dcterms:modified xsi:type="dcterms:W3CDTF">2024-03-25T08:45:31Z</dcterms:modified>
  <cp:category/>
  <cp:version/>
  <cp:contentType/>
  <cp:contentStatus/>
</cp:coreProperties>
</file>