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Decont" sheetId="1" r:id="rId1"/>
    <sheet name="SumarDecont" sheetId="2" r:id="rId2"/>
    <sheet name="Detalii" sheetId="3" r:id="rId3"/>
  </sheets>
  <definedNames>
    <definedName name="_xlnm.Print_Titles" localSheetId="2">'Detalii'!$7:$8</definedName>
    <definedName name="ClinicWeb">#REF!</definedName>
    <definedName name="ClinicWeb" localSheetId="1">'SumarDecont'!$A$11:$M$21</definedName>
    <definedName name="ClinicWeb" localSheetId="2">'Detalii'!$A$9:$M$28</definedName>
    <definedName name="Excel_BuiltIn_Print_Titles" localSheetId="2">'Detalii'!$7:$8</definedName>
  </definedNames>
  <calcPr fullCalcOnLoad="1"/>
</workbook>
</file>

<file path=xl/sharedStrings.xml><?xml version="1.0" encoding="utf-8"?>
<sst xmlns="http://schemas.openxmlformats.org/spreadsheetml/2006/main" count="142" uniqueCount="72">
  <si>
    <t>CASA DE ASIGURĂRI DE SĂNĂTATE BOTOŞANI</t>
  </si>
  <si>
    <t>CENTRALIZATOR DECONTARE</t>
  </si>
  <si>
    <t>Servicii medicale în asistenţa medicală de specialitate din ambulatoriu pentru specialităţile clinice, inclusiv serviciilor medicale
clinice demedicină fizică și de reabilitare, acupunctură, planificare familială şi îngrijiri paliative</t>
  </si>
  <si>
    <r>
      <rPr>
        <b/>
        <sz val="12"/>
        <rFont val="Arial"/>
        <family val="2"/>
      </rPr>
      <t xml:space="preserve">REGULARIZARE TRIM II 2023
</t>
    </r>
    <r>
      <rPr>
        <sz val="12"/>
        <rFont val="Arial"/>
        <family val="2"/>
      </rPr>
      <t>(Lista mesajelor de eroare corectate (servicii validate) si respinse in urma regularizarii - depistate la procesarea serviciilor
clinice in ambulatoriul de specialitate pentru specialitati clinice)</t>
    </r>
  </si>
  <si>
    <t>Nume calendar</t>
  </si>
  <si>
    <t>Nr. document</t>
  </si>
  <si>
    <t>Data eliberării</t>
  </si>
  <si>
    <t>Nume partener</t>
  </si>
  <si>
    <t>Valoare
DECONTAT</t>
  </si>
  <si>
    <t>Nr.
contract
furnizor</t>
  </si>
  <si>
    <t>An
contract
furnizor</t>
  </si>
  <si>
    <t>APR2023 CLIN CAS-BT</t>
  </si>
  <si>
    <t>REG-CLIN1003095372832</t>
  </si>
  <si>
    <t>24-07-2023</t>
  </si>
  <si>
    <t>SPITALUL JUDETEAN "MAVROMATI"</t>
  </si>
  <si>
    <t>27717</t>
  </si>
  <si>
    <t>2021</t>
  </si>
  <si>
    <t>MAI2023 CLIN CAS-BT</t>
  </si>
  <si>
    <t>REG-CLIN1003095381162</t>
  </si>
  <si>
    <t>REG-CLIN1003095382092</t>
  </si>
  <si>
    <t>SPITALUL MUNICIPAL DOROHOI</t>
  </si>
  <si>
    <t>27719</t>
  </si>
  <si>
    <t>REG-CLIN1313095371691</t>
  </si>
  <si>
    <t>SPITALUL DE RECUPERARE SF. GHEORGHE</t>
  </si>
  <si>
    <t>27718</t>
  </si>
  <si>
    <t>TOTAL</t>
  </si>
  <si>
    <t>CASA DE ASIGURARI DE SANATATE BOTOSANI</t>
  </si>
  <si>
    <t>CENTRALIZATOR SUMAR DECONTURI PE SPECIALITATI</t>
  </si>
  <si>
    <t>Servicii medicale în asistenţa medicală de specialitate din ambulatoriu pentru specialităţile clinice, inclusiv serviciilor medicale clinice de
medicină fizică și de reabilitare, acupunctură, planificare familială şi îngrijiri paliative</t>
  </si>
  <si>
    <r>
      <rPr>
        <b/>
        <sz val="12"/>
        <color indexed="8"/>
        <rFont val="Arial"/>
        <family val="2"/>
      </rPr>
      <t xml:space="preserve">REGULARIZARE TRIM II 2023
</t>
    </r>
    <r>
      <rPr>
        <sz val="12"/>
        <color indexed="8"/>
        <rFont val="Arial"/>
        <family val="2"/>
      </rPr>
      <t>(Lista mesajelor de eroare corectate (servicii validate) si respinse in urma regularizarii - depistate la procesarea serviciilor
clinice in ambulatoriul de specialitate pentru specialitati clinice)</t>
    </r>
  </si>
  <si>
    <t>Luna</t>
  </si>
  <si>
    <t>Anul</t>
  </si>
  <si>
    <t>Furnizori</t>
  </si>
  <si>
    <t>Specialitati</t>
  </si>
  <si>
    <t>Nr
Servicii</t>
  </si>
  <si>
    <t>Nr. puncte/lună pentru consultaţii şi servicii acordate
în cadrul pachetelor de servicii medicale</t>
  </si>
  <si>
    <t>Majorarea
nr. de
puncte în
funcţie
de condiţiile 
în care
se
desfăşoară
activitatea</t>
  </si>
  <si>
    <t xml:space="preserve">Majorarea
nr. de
puncte în
funcţie de
gradul
profesional
</t>
  </si>
  <si>
    <t>Nr. total puncte
realizate pe lună</t>
  </si>
  <si>
    <t>VALOAREA
(Valoarea
minimă
garantată
pentru un
punct pe
serviciu
medical este
unică pe ţară
şi este în
valoare de
4,00 lei)</t>
  </si>
  <si>
    <t>Total din
care:</t>
  </si>
  <si>
    <t>Puncte aferente
consultaţiilor şi
serviciilor medicale
clinice</t>
  </si>
  <si>
    <t>Puncte aferente
serviciilor conexe</t>
  </si>
  <si>
    <t>04</t>
  </si>
  <si>
    <t>2023</t>
  </si>
  <si>
    <t>Spitalul de Recuperare "Sf.Gheorghe" Botosani</t>
  </si>
  <si>
    <t>GERIATRIE SI GERONTOLOGIE</t>
  </si>
  <si>
    <t>MEDICINA FIZICA DE REABILITARE</t>
  </si>
  <si>
    <t>Spitalul de Recuperare "Sf.Gheorghe" Botosani Total</t>
  </si>
  <si>
    <t>Spitalul Judetean de Urgenta "Mavromati" Botosani</t>
  </si>
  <si>
    <t>DIABET ZAHARAT, NUTRITIE SI BOLI METABOLICE</t>
  </si>
  <si>
    <t>NEFROLOGIE</t>
  </si>
  <si>
    <t>05</t>
  </si>
  <si>
    <t>Spitalul Judetean de Urgenta "Mavromati" Botosani Total</t>
  </si>
  <si>
    <t>Spitalul Municipal Dorohoi</t>
  </si>
  <si>
    <t>CHIRURGIE GENERALA</t>
  </si>
  <si>
    <t>Spitalul Municipal Dorohoi Total</t>
  </si>
  <si>
    <t>Grand Total</t>
  </si>
  <si>
    <t>CENTRALIZATOR DETALII DENUMIRE SERVICIU PE SPECIALITATI</t>
  </si>
  <si>
    <t>Tip
Serviciu</t>
  </si>
  <si>
    <t>Denumire
Serviciu</t>
  </si>
  <si>
    <t>Nr
servicii</t>
  </si>
  <si>
    <t>Consultaţie</t>
  </si>
  <si>
    <t>Consult peste 4 ani</t>
  </si>
  <si>
    <t>Serviciu</t>
  </si>
  <si>
    <t>EKG standard</t>
  </si>
  <si>
    <t>GERIATRIE SI GERONTOLOGIE Total</t>
  </si>
  <si>
    <t>Consultatia de medicina fizica si de reabilitare peste 4 ani</t>
  </si>
  <si>
    <t>MEDICINA FIZICA DE REABILITARE Total</t>
  </si>
  <si>
    <t>DIABET ZAHARAT, NUTRITIE SI BOLI METABOLICE Total</t>
  </si>
  <si>
    <t>NEFROLOGIE Total</t>
  </si>
  <si>
    <t>CHIRURGIE GENERALA Total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</si>
</sst>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&quot; lei&quot;"/>
    <numFmt numFmtId="167" formatCode="#,##0.00"/>
    <numFmt numFmtId="168" formatCode="#,##0.00&quot; lei&quot;;\-#,##0.00&quot; lei&quot;"/>
  </numFmts>
  <fonts count="14">
    <font>
      <sz val="10"/>
      <name val="Arial"/>
      <family val="0"/>
    </font>
    <font>
      <sz val="10"/>
      <color indexed="8"/>
      <name val="Arial"/>
      <family val="0"/>
    </font>
    <font>
      <b/>
      <sz val="11"/>
      <color indexed="63"/>
      <name val="Calibri"/>
      <family val="2"/>
    </font>
    <font>
      <b/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0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63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0" fillId="2" borderId="1" applyNumberFormat="0" applyAlignment="0" applyProtection="0"/>
    <xf numFmtId="164" fontId="2" fillId="3" borderId="2" applyNumberFormat="0" applyAlignment="0" applyProtection="0"/>
    <xf numFmtId="164" fontId="0" fillId="2" borderId="3" applyNumberFormat="0" applyAlignment="0" applyProtection="0"/>
  </cellStyleXfs>
  <cellXfs count="67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3" fillId="0" borderId="0" xfId="0" applyFont="1" applyAlignment="1">
      <alignment vertical="center"/>
    </xf>
    <xf numFmtId="165" fontId="0" fillId="0" borderId="0" xfId="0" applyNumberFormat="1" applyAlignment="1">
      <alignment vertical="center"/>
    </xf>
    <xf numFmtId="165" fontId="4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/>
    </xf>
    <xf numFmtId="164" fontId="7" fillId="4" borderId="4" xfId="0" applyFont="1" applyFill="1" applyBorder="1" applyAlignment="1">
      <alignment horizontal="center" vertical="center"/>
    </xf>
    <xf numFmtId="164" fontId="7" fillId="4" borderId="4" xfId="0" applyFont="1" applyFill="1" applyBorder="1" applyAlignment="1">
      <alignment horizontal="center" vertical="center" wrapText="1"/>
    </xf>
    <xf numFmtId="164" fontId="0" fillId="0" borderId="4" xfId="0" applyFont="1" applyBorder="1" applyAlignment="1">
      <alignment vertical="center"/>
    </xf>
    <xf numFmtId="166" fontId="0" fillId="0" borderId="4" xfId="0" applyNumberFormat="1" applyBorder="1" applyAlignment="1">
      <alignment horizontal="right" vertical="center"/>
    </xf>
    <xf numFmtId="164" fontId="3" fillId="5" borderId="4" xfId="0" applyFont="1" applyFill="1" applyBorder="1" applyAlignment="1">
      <alignment horizontal="center" vertical="center"/>
    </xf>
    <xf numFmtId="166" fontId="3" fillId="5" borderId="4" xfId="0" applyNumberFormat="1" applyFont="1" applyFill="1" applyBorder="1" applyAlignment="1">
      <alignment vertical="center"/>
    </xf>
    <xf numFmtId="164" fontId="1" fillId="0" borderId="0" xfId="21" applyAlignment="1">
      <alignment vertical="center"/>
      <protection/>
    </xf>
    <xf numFmtId="164" fontId="1" fillId="0" borderId="0" xfId="21" applyAlignment="1">
      <alignment horizontal="center" vertical="center"/>
      <protection/>
    </xf>
    <xf numFmtId="167" fontId="1" fillId="0" borderId="0" xfId="21" applyNumberFormat="1" applyAlignment="1">
      <alignment vertical="center"/>
      <protection/>
    </xf>
    <xf numFmtId="168" fontId="1" fillId="0" borderId="0" xfId="21" applyNumberFormat="1" applyAlignment="1">
      <alignment vertical="center"/>
      <protection/>
    </xf>
    <xf numFmtId="164" fontId="8" fillId="0" borderId="0" xfId="21" applyFont="1" applyAlignment="1">
      <alignment vertical="center"/>
      <protection/>
    </xf>
    <xf numFmtId="164" fontId="8" fillId="0" borderId="0" xfId="21" applyFont="1" applyAlignment="1">
      <alignment horizontal="left" vertical="center"/>
      <protection/>
    </xf>
    <xf numFmtId="165" fontId="1" fillId="0" borderId="0" xfId="21" applyNumberFormat="1" applyAlignment="1">
      <alignment vertical="center"/>
      <protection/>
    </xf>
    <xf numFmtId="165" fontId="9" fillId="0" borderId="0" xfId="21" applyNumberFormat="1" applyFont="1" applyBorder="1" applyAlignment="1">
      <alignment horizontal="center" vertical="center"/>
      <protection/>
    </xf>
    <xf numFmtId="165" fontId="10" fillId="0" borderId="0" xfId="21" applyNumberFormat="1" applyFont="1" applyBorder="1" applyAlignment="1">
      <alignment horizontal="center" vertical="center" wrapText="1"/>
      <protection/>
    </xf>
    <xf numFmtId="165" fontId="10" fillId="0" borderId="0" xfId="21" applyNumberFormat="1" applyFont="1" applyAlignment="1">
      <alignment horizontal="center" vertical="center" wrapText="1"/>
      <protection/>
    </xf>
    <xf numFmtId="165" fontId="10" fillId="0" borderId="0" xfId="21" applyNumberFormat="1" applyFont="1" applyAlignment="1">
      <alignment horizontal="center" vertical="center"/>
      <protection/>
    </xf>
    <xf numFmtId="168" fontId="1" fillId="0" borderId="0" xfId="21" applyNumberFormat="1" applyAlignment="1">
      <alignment horizontal="right" vertical="center"/>
      <protection/>
    </xf>
    <xf numFmtId="164" fontId="1" fillId="4" borderId="4" xfId="0" applyFont="1" applyFill="1" applyBorder="1" applyAlignment="1">
      <alignment horizontal="center" vertical="center"/>
    </xf>
    <xf numFmtId="164" fontId="1" fillId="4" borderId="4" xfId="0" applyFont="1" applyFill="1" applyBorder="1" applyAlignment="1">
      <alignment horizontal="center" vertical="center" wrapText="1"/>
    </xf>
    <xf numFmtId="164" fontId="0" fillId="4" borderId="4" xfId="0" applyFont="1" applyFill="1" applyBorder="1" applyAlignment="1">
      <alignment horizontal="center" vertical="center" wrapText="1"/>
    </xf>
    <xf numFmtId="168" fontId="1" fillId="4" borderId="4" xfId="0" applyNumberFormat="1" applyFont="1" applyFill="1" applyBorder="1" applyAlignment="1">
      <alignment horizontal="center" vertical="center" wrapText="1"/>
    </xf>
    <xf numFmtId="164" fontId="0" fillId="0" borderId="5" xfId="0" applyFont="1" applyBorder="1" applyAlignment="1">
      <alignment vertical="center"/>
    </xf>
    <xf numFmtId="164" fontId="0" fillId="0" borderId="4" xfId="0" applyFont="1" applyBorder="1" applyAlignment="1">
      <alignment vertical="center" wrapText="1"/>
    </xf>
    <xf numFmtId="164" fontId="12" fillId="0" borderId="5" xfId="0" applyFont="1" applyBorder="1" applyAlignment="1">
      <alignment vertical="center"/>
    </xf>
    <xf numFmtId="164" fontId="1" fillId="0" borderId="5" xfId="0" applyFont="1" applyBorder="1" applyAlignment="1">
      <alignment vertical="center"/>
    </xf>
    <xf numFmtId="167" fontId="0" fillId="0" borderId="4" xfId="0" applyNumberFormat="1" applyBorder="1" applyAlignment="1">
      <alignment vertical="center"/>
    </xf>
    <xf numFmtId="168" fontId="0" fillId="0" borderId="5" xfId="0" applyNumberFormat="1" applyBorder="1" applyAlignment="1">
      <alignment vertical="center"/>
    </xf>
    <xf numFmtId="164" fontId="1" fillId="5" borderId="6" xfId="24" applyNumberFormat="1" applyFont="1" applyFill="1" applyBorder="1" applyAlignment="1" applyProtection="1">
      <alignment vertical="center"/>
      <protection/>
    </xf>
    <xf numFmtId="164" fontId="1" fillId="5" borderId="7" xfId="24" applyNumberFormat="1" applyFont="1" applyFill="1" applyBorder="1" applyAlignment="1" applyProtection="1">
      <alignment vertical="center"/>
      <protection/>
    </xf>
    <xf numFmtId="164" fontId="8" fillId="5" borderId="7" xfId="24" applyNumberFormat="1" applyFont="1" applyFill="1" applyBorder="1" applyAlignment="1" applyProtection="1">
      <alignment vertical="center"/>
      <protection/>
    </xf>
    <xf numFmtId="164" fontId="1" fillId="5" borderId="8" xfId="24" applyNumberFormat="1" applyFont="1" applyFill="1" applyBorder="1" applyAlignment="1" applyProtection="1">
      <alignment vertical="center"/>
      <protection/>
    </xf>
    <xf numFmtId="167" fontId="8" fillId="5" borderId="4" xfId="24" applyNumberFormat="1" applyFont="1" applyFill="1" applyBorder="1" applyAlignment="1" applyProtection="1">
      <alignment vertical="center"/>
      <protection/>
    </xf>
    <xf numFmtId="166" fontId="8" fillId="5" borderId="4" xfId="24" applyNumberFormat="1" applyFont="1" applyFill="1" applyBorder="1" applyAlignment="1" applyProtection="1">
      <alignment vertical="center"/>
      <protection/>
    </xf>
    <xf numFmtId="164" fontId="0" fillId="0" borderId="9" xfId="0" applyFont="1" applyBorder="1" applyAlignment="1">
      <alignment vertical="center" wrapText="1"/>
    </xf>
    <xf numFmtId="164" fontId="1" fillId="0" borderId="0" xfId="20" applyAlignment="1">
      <alignment vertical="center"/>
      <protection/>
    </xf>
    <xf numFmtId="164" fontId="1" fillId="0" borderId="0" xfId="20" applyAlignment="1">
      <alignment horizontal="center" vertical="center"/>
      <protection/>
    </xf>
    <xf numFmtId="167" fontId="1" fillId="0" borderId="0" xfId="20" applyNumberFormat="1" applyAlignment="1">
      <alignment vertical="center"/>
      <protection/>
    </xf>
    <xf numFmtId="168" fontId="1" fillId="0" borderId="0" xfId="20" applyNumberFormat="1" applyAlignment="1">
      <alignment vertical="center"/>
      <protection/>
    </xf>
    <xf numFmtId="164" fontId="8" fillId="0" borderId="0" xfId="20" applyFont="1" applyAlignment="1">
      <alignment vertical="center"/>
      <protection/>
    </xf>
    <xf numFmtId="164" fontId="8" fillId="0" borderId="0" xfId="20" applyFont="1" applyAlignment="1">
      <alignment horizontal="left" vertical="center"/>
      <protection/>
    </xf>
    <xf numFmtId="164" fontId="9" fillId="0" borderId="0" xfId="20" applyFont="1" applyBorder="1" applyAlignment="1">
      <alignment horizontal="center" vertical="center" wrapText="1"/>
      <protection/>
    </xf>
    <xf numFmtId="164" fontId="10" fillId="0" borderId="0" xfId="20" applyFont="1" applyBorder="1" applyAlignment="1">
      <alignment horizontal="center" vertical="center" wrapText="1"/>
      <protection/>
    </xf>
    <xf numFmtId="165" fontId="1" fillId="0" borderId="0" xfId="20" applyNumberFormat="1" applyAlignment="1">
      <alignment vertical="center"/>
      <protection/>
    </xf>
    <xf numFmtId="165" fontId="10" fillId="0" borderId="0" xfId="20" applyNumberFormat="1" applyFont="1" applyBorder="1" applyAlignment="1">
      <alignment horizontal="center" vertical="center" wrapText="1"/>
      <protection/>
    </xf>
    <xf numFmtId="168" fontId="1" fillId="0" borderId="0" xfId="20" applyNumberFormat="1" applyAlignment="1">
      <alignment horizontal="right" vertical="center"/>
      <protection/>
    </xf>
    <xf numFmtId="164" fontId="1" fillId="4" borderId="4" xfId="20" applyFont="1" applyFill="1" applyBorder="1" applyAlignment="1">
      <alignment horizontal="center" vertical="center"/>
      <protection/>
    </xf>
    <xf numFmtId="164" fontId="1" fillId="4" borderId="4" xfId="20" applyFont="1" applyFill="1" applyBorder="1" applyAlignment="1">
      <alignment horizontal="center" vertical="center" wrapText="1"/>
      <protection/>
    </xf>
    <xf numFmtId="168" fontId="1" fillId="4" borderId="4" xfId="20" applyNumberFormat="1" applyFont="1" applyFill="1" applyBorder="1" applyAlignment="1">
      <alignment horizontal="center" vertical="center" wrapText="1"/>
      <protection/>
    </xf>
    <xf numFmtId="164" fontId="13" fillId="6" borderId="4" xfId="23" applyNumberFormat="1" applyFont="1" applyFill="1" applyBorder="1" applyAlignment="1" applyProtection="1">
      <alignment vertical="center" wrapText="1"/>
      <protection/>
    </xf>
    <xf numFmtId="164" fontId="12" fillId="0" borderId="5" xfId="20" applyFont="1" applyBorder="1" applyAlignment="1">
      <alignment vertical="center"/>
      <protection/>
    </xf>
    <xf numFmtId="164" fontId="1" fillId="0" borderId="5" xfId="20" applyFont="1" applyBorder="1" applyAlignment="1">
      <alignment vertical="center"/>
      <protection/>
    </xf>
    <xf numFmtId="167" fontId="1" fillId="0" borderId="4" xfId="20" applyNumberFormat="1" applyBorder="1" applyAlignment="1">
      <alignment vertical="center"/>
      <protection/>
    </xf>
    <xf numFmtId="168" fontId="1" fillId="0" borderId="5" xfId="20" applyNumberFormat="1" applyBorder="1" applyAlignment="1">
      <alignment vertical="center"/>
      <protection/>
    </xf>
    <xf numFmtId="164" fontId="8" fillId="2" borderId="6" xfId="22" applyNumberFormat="1" applyFont="1" applyBorder="1" applyAlignment="1" applyProtection="1">
      <alignment vertical="center"/>
      <protection/>
    </xf>
    <xf numFmtId="164" fontId="8" fillId="2" borderId="7" xfId="22" applyNumberFormat="1" applyFont="1" applyBorder="1" applyAlignment="1" applyProtection="1">
      <alignment vertical="center"/>
      <protection/>
    </xf>
    <xf numFmtId="164" fontId="8" fillId="2" borderId="8" xfId="22" applyNumberFormat="1" applyFont="1" applyBorder="1" applyAlignment="1" applyProtection="1">
      <alignment vertical="center"/>
      <protection/>
    </xf>
    <xf numFmtId="167" fontId="8" fillId="2" borderId="4" xfId="22" applyNumberFormat="1" applyFont="1" applyBorder="1" applyAlignment="1" applyProtection="1">
      <alignment vertical="center"/>
      <protection/>
    </xf>
    <xf numFmtId="166" fontId="8" fillId="2" borderId="4" xfId="22" applyNumberFormat="1" applyFont="1" applyBorder="1" applyAlignment="1" applyProtection="1">
      <alignment vertic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_RaportWeb21" xfId="21"/>
    <cellStyle name="Note 2" xfId="22"/>
    <cellStyle name="Output 2" xfId="23"/>
    <cellStyle name="Excel_BuiltIn_Not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0F0F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workbookViewId="0" topLeftCell="A1">
      <selection activeCell="B1" sqref="B1"/>
    </sheetView>
  </sheetViews>
  <sheetFormatPr defaultColWidth="9.140625" defaultRowHeight="12.75"/>
  <cols>
    <col min="1" max="1" width="3.00390625" style="1" customWidth="1"/>
    <col min="2" max="2" width="21.421875" style="1" customWidth="1"/>
    <col min="3" max="3" width="23.8515625" style="1" customWidth="1"/>
    <col min="4" max="4" width="14.140625" style="1" customWidth="1"/>
    <col min="5" max="5" width="46.8515625" style="1" customWidth="1"/>
    <col min="6" max="6" width="14.421875" style="1" customWidth="1"/>
    <col min="7" max="8" width="11.00390625" style="1" customWidth="1"/>
    <col min="9" max="16384" width="9.140625" style="1" customWidth="1"/>
  </cols>
  <sheetData>
    <row r="1" ht="14.25">
      <c r="B1" s="2" t="s">
        <v>0</v>
      </c>
    </row>
    <row r="4" spans="2:8" s="3" customFormat="1" ht="18">
      <c r="B4" s="4" t="s">
        <v>1</v>
      </c>
      <c r="C4" s="4"/>
      <c r="D4" s="4"/>
      <c r="E4" s="4"/>
      <c r="F4" s="4"/>
      <c r="G4" s="4"/>
      <c r="H4" s="4"/>
    </row>
    <row r="5" spans="2:8" s="3" customFormat="1" ht="40.5" customHeight="1">
      <c r="B5" s="5" t="s">
        <v>2</v>
      </c>
      <c r="C5" s="5"/>
      <c r="D5" s="5"/>
      <c r="E5" s="5"/>
      <c r="F5" s="5"/>
      <c r="G5" s="5"/>
      <c r="H5" s="5"/>
    </row>
    <row r="6" spans="2:8" s="3" customFormat="1" ht="7.5" customHeight="1">
      <c r="B6" s="6"/>
      <c r="C6" s="7"/>
      <c r="D6" s="7"/>
      <c r="E6" s="7"/>
      <c r="F6" s="7"/>
      <c r="G6" s="7"/>
      <c r="H6" s="7"/>
    </row>
    <row r="7" spans="2:8" s="3" customFormat="1" ht="59.25" customHeight="1">
      <c r="B7" s="5" t="s">
        <v>3</v>
      </c>
      <c r="C7" s="5"/>
      <c r="D7" s="5"/>
      <c r="E7" s="5"/>
      <c r="F7" s="5"/>
      <c r="G7" s="5"/>
      <c r="H7" s="5"/>
    </row>
    <row r="10" spans="2:8" ht="39.75" customHeight="1">
      <c r="B10" s="8" t="s">
        <v>4</v>
      </c>
      <c r="C10" s="8" t="s">
        <v>5</v>
      </c>
      <c r="D10" s="8" t="s">
        <v>6</v>
      </c>
      <c r="E10" s="8" t="s">
        <v>7</v>
      </c>
      <c r="F10" s="9" t="s">
        <v>8</v>
      </c>
      <c r="G10" s="9" t="s">
        <v>9</v>
      </c>
      <c r="H10" s="9" t="s">
        <v>10</v>
      </c>
    </row>
    <row r="11" spans="1:8" ht="22.5" customHeight="1">
      <c r="A11" s="1">
        <v>1</v>
      </c>
      <c r="B11" s="10" t="s">
        <v>11</v>
      </c>
      <c r="C11" s="10" t="s">
        <v>12</v>
      </c>
      <c r="D11" s="10" t="s">
        <v>13</v>
      </c>
      <c r="E11" s="10" t="s">
        <v>14</v>
      </c>
      <c r="F11" s="11">
        <v>-112.64</v>
      </c>
      <c r="G11" s="10" t="s">
        <v>15</v>
      </c>
      <c r="H11" s="10" t="s">
        <v>16</v>
      </c>
    </row>
    <row r="12" spans="1:8" ht="22.5" customHeight="1">
      <c r="A12" s="1">
        <v>2</v>
      </c>
      <c r="B12" s="10" t="s">
        <v>17</v>
      </c>
      <c r="C12" s="10" t="s">
        <v>18</v>
      </c>
      <c r="D12" s="10" t="s">
        <v>13</v>
      </c>
      <c r="E12" s="10" t="s">
        <v>14</v>
      </c>
      <c r="F12" s="11">
        <v>-127.04</v>
      </c>
      <c r="G12" s="10" t="s">
        <v>15</v>
      </c>
      <c r="H12" s="10" t="s">
        <v>16</v>
      </c>
    </row>
    <row r="13" spans="1:8" ht="22.5" customHeight="1">
      <c r="A13" s="1">
        <v>3</v>
      </c>
      <c r="B13" s="10" t="s">
        <v>11</v>
      </c>
      <c r="C13" s="10" t="s">
        <v>19</v>
      </c>
      <c r="D13" s="10" t="s">
        <v>13</v>
      </c>
      <c r="E13" s="10" t="s">
        <v>20</v>
      </c>
      <c r="F13" s="11">
        <v>-97.2</v>
      </c>
      <c r="G13" s="10" t="s">
        <v>21</v>
      </c>
      <c r="H13" s="10" t="s">
        <v>16</v>
      </c>
    </row>
    <row r="14" spans="1:8" ht="22.5" customHeight="1">
      <c r="A14" s="1">
        <v>4</v>
      </c>
      <c r="B14" s="10" t="s">
        <v>11</v>
      </c>
      <c r="C14" s="10" t="s">
        <v>22</v>
      </c>
      <c r="D14" s="10" t="s">
        <v>13</v>
      </c>
      <c r="E14" s="10" t="s">
        <v>23</v>
      </c>
      <c r="F14" s="11">
        <v>-169.92</v>
      </c>
      <c r="G14" s="10" t="s">
        <v>24</v>
      </c>
      <c r="H14" s="10" t="s">
        <v>16</v>
      </c>
    </row>
    <row r="15" spans="2:6" ht="22.5" customHeight="1">
      <c r="B15" s="12" t="s">
        <v>25</v>
      </c>
      <c r="C15" s="12"/>
      <c r="D15" s="12"/>
      <c r="E15" s="12"/>
      <c r="F15" s="13">
        <f>SUM(F11:F14)</f>
        <v>-506.8</v>
      </c>
    </row>
  </sheetData>
  <sheetProtection selectLockedCells="1" selectUnlockedCells="1"/>
  <mergeCells count="4">
    <mergeCell ref="B4:H4"/>
    <mergeCell ref="B5:H5"/>
    <mergeCell ref="B7:H7"/>
    <mergeCell ref="B15:E15"/>
  </mergeCells>
  <printOptions horizontalCentered="1"/>
  <pageMargins left="0" right="0" top="0.39375" bottom="0.39375" header="0.5118110236220472" footer="0.5118110236220472"/>
  <pageSetup fitToHeight="1" fitToWidth="1"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2"/>
  <sheetViews>
    <sheetView workbookViewId="0" topLeftCell="A1">
      <selection activeCell="A1" sqref="A1"/>
    </sheetView>
  </sheetViews>
  <sheetFormatPr defaultColWidth="9.140625" defaultRowHeight="15" customHeight="1" outlineLevelRow="2"/>
  <cols>
    <col min="1" max="1" width="0.71875" style="14" customWidth="1"/>
    <col min="2" max="3" width="5.8515625" style="14" customWidth="1"/>
    <col min="4" max="4" width="33.7109375" style="14" customWidth="1"/>
    <col min="5" max="5" width="42.28125" style="14" customWidth="1"/>
    <col min="6" max="6" width="6.8515625" style="14" customWidth="1"/>
    <col min="7" max="7" width="8.00390625" style="15" customWidth="1"/>
    <col min="8" max="8" width="13.140625" style="16" customWidth="1"/>
    <col min="9" max="9" width="9.8515625" style="16" customWidth="1"/>
    <col min="10" max="11" width="10.8515625" style="16" customWidth="1"/>
    <col min="12" max="12" width="8.00390625" style="16" customWidth="1"/>
    <col min="13" max="13" width="11.7109375" style="17" customWidth="1"/>
    <col min="14" max="16384" width="9.140625" style="14" customWidth="1"/>
  </cols>
  <sheetData>
    <row r="1" spans="2:4" ht="15" customHeight="1">
      <c r="B1" s="18" t="s">
        <v>26</v>
      </c>
      <c r="C1" s="19"/>
      <c r="D1" s="19"/>
    </row>
    <row r="2" spans="3:4" ht="15" customHeight="1">
      <c r="C2" s="19"/>
      <c r="D2" s="19"/>
    </row>
    <row r="3" spans="2:13" s="20" customFormat="1" ht="18.75" customHeight="1">
      <c r="B3" s="21" t="s">
        <v>27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2:13" s="20" customFormat="1" ht="33" customHeight="1">
      <c r="B4" s="22" t="s">
        <v>28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2:13" s="20" customFormat="1" ht="9" customHeight="1"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2:13" s="20" customFormat="1" ht="57" customHeight="1">
      <c r="B6" s="22" t="s">
        <v>29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8" ht="15" customHeight="1">
      <c r="M8" s="25"/>
    </row>
    <row r="9" spans="2:13" s="1" customFormat="1" ht="54.75" customHeight="1">
      <c r="B9" s="26" t="s">
        <v>30</v>
      </c>
      <c r="C9" s="26" t="s">
        <v>31</v>
      </c>
      <c r="D9" s="26" t="s">
        <v>32</v>
      </c>
      <c r="E9" s="26" t="s">
        <v>33</v>
      </c>
      <c r="F9" s="27" t="s">
        <v>34</v>
      </c>
      <c r="G9" s="28" t="s">
        <v>35</v>
      </c>
      <c r="H9" s="28"/>
      <c r="I9" s="28"/>
      <c r="J9" s="28" t="s">
        <v>36</v>
      </c>
      <c r="K9" s="28" t="s">
        <v>37</v>
      </c>
      <c r="L9" s="28" t="s">
        <v>38</v>
      </c>
      <c r="M9" s="29" t="s">
        <v>39</v>
      </c>
    </row>
    <row r="10" spans="2:13" s="1" customFormat="1" ht="105" customHeight="1">
      <c r="B10" s="26"/>
      <c r="C10" s="26"/>
      <c r="D10" s="26"/>
      <c r="E10" s="26"/>
      <c r="F10" s="26"/>
      <c r="G10" s="28" t="s">
        <v>40</v>
      </c>
      <c r="H10" s="28" t="s">
        <v>41</v>
      </c>
      <c r="I10" s="28" t="s">
        <v>42</v>
      </c>
      <c r="J10" s="28"/>
      <c r="K10" s="28"/>
      <c r="L10" s="28"/>
      <c r="M10" s="29"/>
    </row>
    <row r="11" spans="2:13" s="1" customFormat="1" ht="15" customHeight="1" outlineLevel="2">
      <c r="B11" s="30" t="s">
        <v>43</v>
      </c>
      <c r="C11" s="30" t="s">
        <v>44</v>
      </c>
      <c r="D11" s="31" t="s">
        <v>45</v>
      </c>
      <c r="E11" s="32" t="s">
        <v>46</v>
      </c>
      <c r="F11" s="33">
        <v>2</v>
      </c>
      <c r="G11" s="34">
        <f aca="true" t="shared" si="0" ref="G11:G12">H11+I11</f>
        <v>-22.8</v>
      </c>
      <c r="H11" s="34">
        <v>-22.8</v>
      </c>
      <c r="I11" s="34">
        <v>0</v>
      </c>
      <c r="J11" s="34">
        <v>0</v>
      </c>
      <c r="K11" s="34">
        <v>0</v>
      </c>
      <c r="L11" s="34">
        <v>-22.8</v>
      </c>
      <c r="M11" s="35">
        <v>-91.2</v>
      </c>
    </row>
    <row r="12" spans="2:13" s="1" customFormat="1" ht="15" customHeight="1" outlineLevel="2">
      <c r="B12" s="30" t="s">
        <v>43</v>
      </c>
      <c r="C12" s="30" t="s">
        <v>44</v>
      </c>
      <c r="D12" s="31"/>
      <c r="E12" s="32" t="s">
        <v>47</v>
      </c>
      <c r="F12" s="33">
        <v>1</v>
      </c>
      <c r="G12" s="34">
        <f t="shared" si="0"/>
        <v>-16.4</v>
      </c>
      <c r="H12" s="34">
        <v>-16.4</v>
      </c>
      <c r="I12" s="34">
        <v>0</v>
      </c>
      <c r="J12" s="34">
        <v>0</v>
      </c>
      <c r="K12" s="34">
        <v>-3.28</v>
      </c>
      <c r="L12" s="34">
        <v>-19.68</v>
      </c>
      <c r="M12" s="35">
        <v>-78.72</v>
      </c>
    </row>
    <row r="13" spans="2:13" s="1" customFormat="1" ht="15" customHeight="1" outlineLevel="1">
      <c r="B13" s="36"/>
      <c r="C13" s="37"/>
      <c r="D13" s="38" t="s">
        <v>48</v>
      </c>
      <c r="E13" s="39"/>
      <c r="F13" s="40">
        <f>SUBTOTAL(9,F11:F12)</f>
        <v>3</v>
      </c>
      <c r="G13" s="40">
        <f>SUBTOTAL(9,G11:G12)</f>
        <v>-39.2</v>
      </c>
      <c r="H13" s="40">
        <f>SUBTOTAL(9,H11:H12)</f>
        <v>-39.2</v>
      </c>
      <c r="I13" s="40">
        <f>SUBTOTAL(9,I11:I12)</f>
        <v>0</v>
      </c>
      <c r="J13" s="40">
        <f>SUBTOTAL(9,J11:J12)</f>
        <v>0</v>
      </c>
      <c r="K13" s="40">
        <f>SUBTOTAL(9,K11:K12)</f>
        <v>-3.28</v>
      </c>
      <c r="L13" s="40">
        <f>SUBTOTAL(9,L11:L12)</f>
        <v>-42.480000000000004</v>
      </c>
      <c r="M13" s="41">
        <f>SUBTOTAL(9,M11:M12)</f>
        <v>-169.92000000000002</v>
      </c>
    </row>
    <row r="14" spans="2:13" s="1" customFormat="1" ht="15" customHeight="1" outlineLevel="2">
      <c r="B14" s="30" t="s">
        <v>43</v>
      </c>
      <c r="C14" s="30" t="s">
        <v>44</v>
      </c>
      <c r="D14" s="42" t="s">
        <v>49</v>
      </c>
      <c r="E14" s="32" t="s">
        <v>50</v>
      </c>
      <c r="F14" s="33">
        <v>1</v>
      </c>
      <c r="G14" s="34">
        <f aca="true" t="shared" si="1" ref="G14:G17">H14+I14</f>
        <v>-12.8</v>
      </c>
      <c r="H14" s="34">
        <v>-12.8</v>
      </c>
      <c r="I14" s="34">
        <v>0</v>
      </c>
      <c r="J14" s="34">
        <v>0</v>
      </c>
      <c r="K14" s="34">
        <v>0</v>
      </c>
      <c r="L14" s="34">
        <v>-12.8</v>
      </c>
      <c r="M14" s="35">
        <v>-51.2</v>
      </c>
    </row>
    <row r="15" spans="2:13" s="1" customFormat="1" ht="15" customHeight="1" outlineLevel="2">
      <c r="B15" s="30" t="s">
        <v>43</v>
      </c>
      <c r="C15" s="30" t="s">
        <v>44</v>
      </c>
      <c r="D15" s="42"/>
      <c r="E15" s="32" t="s">
        <v>51</v>
      </c>
      <c r="F15" s="33">
        <v>1</v>
      </c>
      <c r="G15" s="34">
        <f t="shared" si="1"/>
        <v>-12.8</v>
      </c>
      <c r="H15" s="34">
        <v>-12.8</v>
      </c>
      <c r="I15" s="34">
        <v>0</v>
      </c>
      <c r="J15" s="34">
        <v>0</v>
      </c>
      <c r="K15" s="34">
        <v>-2.56</v>
      </c>
      <c r="L15" s="34">
        <v>-15.36</v>
      </c>
      <c r="M15" s="35">
        <v>-61.44</v>
      </c>
    </row>
    <row r="16" spans="2:13" s="1" customFormat="1" ht="15" customHeight="1" outlineLevel="2">
      <c r="B16" s="30" t="s">
        <v>52</v>
      </c>
      <c r="C16" s="30" t="s">
        <v>44</v>
      </c>
      <c r="D16" s="42"/>
      <c r="E16" s="32" t="s">
        <v>50</v>
      </c>
      <c r="F16" s="33">
        <v>1</v>
      </c>
      <c r="G16" s="34">
        <f t="shared" si="1"/>
        <v>-12.8</v>
      </c>
      <c r="H16" s="34">
        <v>-12.8</v>
      </c>
      <c r="I16" s="34">
        <v>0</v>
      </c>
      <c r="J16" s="34">
        <v>0</v>
      </c>
      <c r="K16" s="34">
        <v>-2.56</v>
      </c>
      <c r="L16" s="34">
        <v>-15.36</v>
      </c>
      <c r="M16" s="35">
        <v>-61.44</v>
      </c>
    </row>
    <row r="17" spans="2:13" s="1" customFormat="1" ht="15" customHeight="1" outlineLevel="2">
      <c r="B17" s="30" t="s">
        <v>52</v>
      </c>
      <c r="C17" s="30" t="s">
        <v>44</v>
      </c>
      <c r="D17" s="42"/>
      <c r="E17" s="32" t="s">
        <v>47</v>
      </c>
      <c r="F17" s="33">
        <v>1</v>
      </c>
      <c r="G17" s="34">
        <f t="shared" si="1"/>
        <v>-16.4</v>
      </c>
      <c r="H17" s="34">
        <v>-16.4</v>
      </c>
      <c r="I17" s="34">
        <v>0</v>
      </c>
      <c r="J17" s="34">
        <v>0</v>
      </c>
      <c r="K17" s="34">
        <v>0</v>
      </c>
      <c r="L17" s="34">
        <v>-16.4</v>
      </c>
      <c r="M17" s="35">
        <v>-65.6</v>
      </c>
    </row>
    <row r="18" spans="2:13" s="1" customFormat="1" ht="15" customHeight="1" outlineLevel="1">
      <c r="B18" s="36"/>
      <c r="C18" s="37"/>
      <c r="D18" s="38" t="s">
        <v>53</v>
      </c>
      <c r="E18" s="39"/>
      <c r="F18" s="40">
        <f>SUBTOTAL(9,F14:F17)</f>
        <v>4</v>
      </c>
      <c r="G18" s="40">
        <f>SUBTOTAL(9,G14:G17)</f>
        <v>-54.8</v>
      </c>
      <c r="H18" s="40">
        <f>SUBTOTAL(9,H14:H17)</f>
        <v>-54.8</v>
      </c>
      <c r="I18" s="40">
        <f>SUBTOTAL(9,I14:I17)</f>
        <v>0</v>
      </c>
      <c r="J18" s="40">
        <f>SUBTOTAL(9,J14:J17)</f>
        <v>0</v>
      </c>
      <c r="K18" s="40">
        <f>SUBTOTAL(9,K14:K17)</f>
        <v>-5.12</v>
      </c>
      <c r="L18" s="40">
        <f>SUBTOTAL(9,L14:L17)</f>
        <v>-59.92</v>
      </c>
      <c r="M18" s="41">
        <f>SUBTOTAL(9,M14:M17)</f>
        <v>-239.68</v>
      </c>
    </row>
    <row r="19" spans="2:13" s="1" customFormat="1" ht="15" customHeight="1" outlineLevel="2">
      <c r="B19" s="30" t="s">
        <v>43</v>
      </c>
      <c r="C19" s="30" t="s">
        <v>44</v>
      </c>
      <c r="D19" s="42" t="s">
        <v>54</v>
      </c>
      <c r="E19" s="32" t="s">
        <v>55</v>
      </c>
      <c r="F19" s="33">
        <v>1</v>
      </c>
      <c r="G19" s="34">
        <f aca="true" t="shared" si="2" ref="G19:G20">H19+I19</f>
        <v>-11.5</v>
      </c>
      <c r="H19" s="34">
        <v>-11.5</v>
      </c>
      <c r="I19" s="34">
        <v>0</v>
      </c>
      <c r="J19" s="34">
        <v>0</v>
      </c>
      <c r="K19" s="34">
        <v>0</v>
      </c>
      <c r="L19" s="34">
        <v>-11.5</v>
      </c>
      <c r="M19" s="35">
        <v>-46</v>
      </c>
    </row>
    <row r="20" spans="2:13" s="1" customFormat="1" ht="15" customHeight="1" outlineLevel="2">
      <c r="B20" s="30" t="s">
        <v>43</v>
      </c>
      <c r="C20" s="30" t="s">
        <v>44</v>
      </c>
      <c r="D20" s="42"/>
      <c r="E20" s="32" t="s">
        <v>50</v>
      </c>
      <c r="F20" s="33">
        <v>1</v>
      </c>
      <c r="G20" s="34">
        <f t="shared" si="2"/>
        <v>-12.8</v>
      </c>
      <c r="H20" s="34">
        <v>-12.8</v>
      </c>
      <c r="I20" s="34">
        <v>0</v>
      </c>
      <c r="J20" s="34">
        <v>0</v>
      </c>
      <c r="K20" s="34">
        <v>0</v>
      </c>
      <c r="L20" s="34">
        <v>-12.8</v>
      </c>
      <c r="M20" s="35">
        <v>-51.2</v>
      </c>
    </row>
    <row r="21" spans="2:13" s="1" customFormat="1" ht="15" customHeight="1" outlineLevel="1">
      <c r="B21" s="36"/>
      <c r="C21" s="37"/>
      <c r="D21" s="38" t="s">
        <v>56</v>
      </c>
      <c r="E21" s="39"/>
      <c r="F21" s="40">
        <f>SUBTOTAL(9,F19:F20)</f>
        <v>2</v>
      </c>
      <c r="G21" s="40">
        <f>SUBTOTAL(9,G19:G20)</f>
        <v>-24.3</v>
      </c>
      <c r="H21" s="40">
        <f>SUBTOTAL(9,H19:H20)</f>
        <v>-24.3</v>
      </c>
      <c r="I21" s="40">
        <f>SUBTOTAL(9,I19:I20)</f>
        <v>0</v>
      </c>
      <c r="J21" s="40">
        <f>SUBTOTAL(9,J19:J20)</f>
        <v>0</v>
      </c>
      <c r="K21" s="40">
        <f>SUBTOTAL(9,K19:K20)</f>
        <v>0</v>
      </c>
      <c r="L21" s="40">
        <f>SUBTOTAL(9,L19:L20)</f>
        <v>-24.3</v>
      </c>
      <c r="M21" s="41">
        <f>SUBTOTAL(9,M19:M20)</f>
        <v>-97.2</v>
      </c>
    </row>
    <row r="22" spans="2:13" s="1" customFormat="1" ht="15" customHeight="1">
      <c r="B22" s="36"/>
      <c r="C22" s="37"/>
      <c r="D22" s="38" t="s">
        <v>57</v>
      </c>
      <c r="E22" s="39"/>
      <c r="F22" s="40">
        <f>SUBTOTAL(9,F11:F20)</f>
        <v>9</v>
      </c>
      <c r="G22" s="40">
        <f>SUBTOTAL(9,G11:G20)</f>
        <v>-118.3</v>
      </c>
      <c r="H22" s="40">
        <f>SUBTOTAL(9,H11:H20)</f>
        <v>-118.3</v>
      </c>
      <c r="I22" s="40">
        <f>SUBTOTAL(9,I11:I20)</f>
        <v>0</v>
      </c>
      <c r="J22" s="40">
        <f>SUBTOTAL(9,J11:J20)</f>
        <v>0</v>
      </c>
      <c r="K22" s="40">
        <f>SUBTOTAL(9,K11:K20)</f>
        <v>-8.4</v>
      </c>
      <c r="L22" s="40">
        <f>SUBTOTAL(9,L11:L20)</f>
        <v>-126.7</v>
      </c>
      <c r="M22" s="41">
        <f>SUBTOTAL(9,M11:M20)</f>
        <v>-506.8</v>
      </c>
    </row>
  </sheetData>
  <sheetProtection selectLockedCells="1" selectUnlockedCells="1"/>
  <mergeCells count="16">
    <mergeCell ref="B3:M3"/>
    <mergeCell ref="B4:M4"/>
    <mergeCell ref="B6:M6"/>
    <mergeCell ref="B9:B10"/>
    <mergeCell ref="C9:C10"/>
    <mergeCell ref="D9:D10"/>
    <mergeCell ref="E9:E10"/>
    <mergeCell ref="F9:F10"/>
    <mergeCell ref="G9:I9"/>
    <mergeCell ref="J9:J10"/>
    <mergeCell ref="K9:K10"/>
    <mergeCell ref="L9:L10"/>
    <mergeCell ref="M9:M10"/>
    <mergeCell ref="D11:D12"/>
    <mergeCell ref="D14:D17"/>
    <mergeCell ref="D19:D20"/>
  </mergeCells>
  <printOptions horizontalCentered="1"/>
  <pageMargins left="0" right="0" top="0.39375" bottom="0.19652777777777777" header="0.5118110236220472" footer="0.5118110236220472"/>
  <pageSetup fitToHeight="10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workbookViewId="0" topLeftCell="A1">
      <selection activeCell="A1" sqref="A1"/>
    </sheetView>
  </sheetViews>
  <sheetFormatPr defaultColWidth="9.140625" defaultRowHeight="15" customHeight="1" outlineLevelRow="3"/>
  <cols>
    <col min="1" max="1" width="2.8515625" style="43" customWidth="1"/>
    <col min="2" max="2" width="27.7109375" style="43" customWidth="1"/>
    <col min="3" max="3" width="51.8515625" style="43" customWidth="1"/>
    <col min="4" max="4" width="10.00390625" style="43" customWidth="1"/>
    <col min="5" max="5" width="47.421875" style="43" customWidth="1"/>
    <col min="6" max="6" width="10.140625" style="43" customWidth="1"/>
    <col min="7" max="7" width="8.00390625" style="44" customWidth="1"/>
    <col min="8" max="8" width="11.28125" style="45" customWidth="1"/>
    <col min="9" max="9" width="9.421875" style="45" customWidth="1"/>
    <col min="10" max="11" width="10.8515625" style="45" customWidth="1"/>
    <col min="12" max="12" width="8.00390625" style="45" customWidth="1"/>
    <col min="13" max="13" width="11.7109375" style="46" customWidth="1"/>
    <col min="14" max="16384" width="9.140625" style="43" customWidth="1"/>
  </cols>
  <sheetData>
    <row r="1" spans="1:2" ht="15" customHeight="1">
      <c r="A1" s="47"/>
      <c r="B1" s="47" t="s">
        <v>26</v>
      </c>
    </row>
    <row r="2" ht="15" customHeight="1">
      <c r="B2" s="48"/>
    </row>
    <row r="3" spans="2:13" ht="28.5" customHeight="1">
      <c r="B3" s="49" t="s">
        <v>58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2:13" ht="33" customHeight="1">
      <c r="B4" s="50" t="s">
        <v>28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2:13" s="51" customFormat="1" ht="59.25" customHeight="1">
      <c r="B5" s="52" t="s">
        <v>29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ht="15" customHeight="1">
      <c r="M6" s="53"/>
    </row>
    <row r="7" spans="2:13" ht="54.75" customHeight="1">
      <c r="B7" s="54" t="s">
        <v>32</v>
      </c>
      <c r="C7" s="54" t="s">
        <v>33</v>
      </c>
      <c r="D7" s="55" t="s">
        <v>59</v>
      </c>
      <c r="E7" s="55" t="s">
        <v>60</v>
      </c>
      <c r="F7" s="55" t="s">
        <v>61</v>
      </c>
      <c r="G7" s="55" t="s">
        <v>35</v>
      </c>
      <c r="H7" s="55"/>
      <c r="I7" s="55"/>
      <c r="J7" s="55" t="s">
        <v>36</v>
      </c>
      <c r="K7" s="55" t="s">
        <v>37</v>
      </c>
      <c r="L7" s="55" t="s">
        <v>38</v>
      </c>
      <c r="M7" s="56" t="s">
        <v>39</v>
      </c>
    </row>
    <row r="8" spans="2:13" ht="105" customHeight="1">
      <c r="B8" s="54"/>
      <c r="C8" s="54"/>
      <c r="D8" s="54"/>
      <c r="E8" s="54"/>
      <c r="F8" s="54"/>
      <c r="G8" s="55" t="s">
        <v>40</v>
      </c>
      <c r="H8" s="55" t="s">
        <v>41</v>
      </c>
      <c r="I8" s="55" t="s">
        <v>42</v>
      </c>
      <c r="J8" s="55"/>
      <c r="K8" s="55"/>
      <c r="L8" s="55"/>
      <c r="M8" s="56"/>
    </row>
    <row r="9" spans="2:13" ht="15" customHeight="1" outlineLevel="3">
      <c r="B9" s="57" t="s">
        <v>45</v>
      </c>
      <c r="C9" s="58" t="s">
        <v>46</v>
      </c>
      <c r="D9" s="58" t="s">
        <v>62</v>
      </c>
      <c r="E9" s="58" t="s">
        <v>63</v>
      </c>
      <c r="F9" s="59">
        <v>1</v>
      </c>
      <c r="G9" s="60">
        <f aca="true" t="shared" si="0" ref="G9:G10">H9+I9</f>
        <v>-12.8</v>
      </c>
      <c r="H9" s="60">
        <v>-12.8</v>
      </c>
      <c r="I9" s="60">
        <v>0</v>
      </c>
      <c r="J9" s="60">
        <v>0</v>
      </c>
      <c r="K9" s="60">
        <v>0</v>
      </c>
      <c r="L9" s="60">
        <v>-12.8</v>
      </c>
      <c r="M9" s="61">
        <v>-51.2</v>
      </c>
    </row>
    <row r="10" spans="2:13" ht="15" customHeight="1" outlineLevel="3">
      <c r="B10" s="57"/>
      <c r="C10" s="58" t="s">
        <v>46</v>
      </c>
      <c r="D10" s="58" t="s">
        <v>64</v>
      </c>
      <c r="E10" s="58" t="s">
        <v>65</v>
      </c>
      <c r="F10" s="59">
        <v>1</v>
      </c>
      <c r="G10" s="60">
        <f t="shared" si="0"/>
        <v>-10</v>
      </c>
      <c r="H10" s="60">
        <v>-10</v>
      </c>
      <c r="I10" s="60">
        <v>0</v>
      </c>
      <c r="J10" s="60">
        <v>0</v>
      </c>
      <c r="K10" s="60">
        <v>0</v>
      </c>
      <c r="L10" s="60">
        <v>-10</v>
      </c>
      <c r="M10" s="61">
        <v>-40</v>
      </c>
    </row>
    <row r="11" spans="2:13" ht="15" customHeight="1" outlineLevel="2">
      <c r="B11" s="57"/>
      <c r="C11" s="62" t="s">
        <v>66</v>
      </c>
      <c r="D11" s="63"/>
      <c r="E11" s="64"/>
      <c r="F11" s="64">
        <f>SUBTOTAL(9,F9:F10)</f>
        <v>2</v>
      </c>
      <c r="G11" s="65">
        <f>SUBTOTAL(9,G9:G10)</f>
        <v>-22.8</v>
      </c>
      <c r="H11" s="65">
        <f>SUBTOTAL(9,H9:H10)</f>
        <v>-22.8</v>
      </c>
      <c r="I11" s="65">
        <f>SUBTOTAL(9,I9:I10)</f>
        <v>0</v>
      </c>
      <c r="J11" s="65">
        <f>SUBTOTAL(9,J9:J10)</f>
        <v>0</v>
      </c>
      <c r="K11" s="65">
        <f>SUBTOTAL(9,K9:K10)</f>
        <v>0</v>
      </c>
      <c r="L11" s="65">
        <f>SUBTOTAL(9,L9:L10)</f>
        <v>-22.8</v>
      </c>
      <c r="M11" s="66">
        <f>SUBTOTAL(9,M9:M10)</f>
        <v>-91.2</v>
      </c>
    </row>
    <row r="12" spans="2:13" ht="15" customHeight="1" outlineLevel="3">
      <c r="B12" s="57"/>
      <c r="C12" s="58" t="s">
        <v>47</v>
      </c>
      <c r="D12" s="58" t="s">
        <v>62</v>
      </c>
      <c r="E12" s="58" t="s">
        <v>67</v>
      </c>
      <c r="F12" s="59">
        <v>1</v>
      </c>
      <c r="G12" s="60">
        <f>H12+I12</f>
        <v>-16.4</v>
      </c>
      <c r="H12" s="60">
        <v>-16.4</v>
      </c>
      <c r="I12" s="60">
        <v>0</v>
      </c>
      <c r="J12" s="60">
        <v>0</v>
      </c>
      <c r="K12" s="60">
        <v>-3.28</v>
      </c>
      <c r="L12" s="60">
        <v>-19.68</v>
      </c>
      <c r="M12" s="61">
        <v>-78.72</v>
      </c>
    </row>
    <row r="13" spans="2:13" ht="15" customHeight="1" outlineLevel="2">
      <c r="B13" s="57"/>
      <c r="C13" s="62" t="s">
        <v>68</v>
      </c>
      <c r="D13" s="63"/>
      <c r="E13" s="64"/>
      <c r="F13" s="64">
        <f>SUBTOTAL(9,F12:F12)</f>
        <v>1</v>
      </c>
      <c r="G13" s="65">
        <f>SUBTOTAL(9,G12:G12)</f>
        <v>-16.4</v>
      </c>
      <c r="H13" s="65">
        <f>SUBTOTAL(9,H12:H12)</f>
        <v>-16.4</v>
      </c>
      <c r="I13" s="65">
        <f>SUBTOTAL(9,I12:I12)</f>
        <v>0</v>
      </c>
      <c r="J13" s="65">
        <f>SUBTOTAL(9,J12:J12)</f>
        <v>0</v>
      </c>
      <c r="K13" s="65">
        <f>SUBTOTAL(9,K12:K12)</f>
        <v>-3.28</v>
      </c>
      <c r="L13" s="65">
        <f>SUBTOTAL(9,L12:L12)</f>
        <v>-19.68</v>
      </c>
      <c r="M13" s="66">
        <f>SUBTOTAL(9,M12:M12)</f>
        <v>-78.72</v>
      </c>
    </row>
    <row r="14" spans="2:13" ht="15" customHeight="1" outlineLevel="1">
      <c r="B14" s="62" t="s">
        <v>48</v>
      </c>
      <c r="C14" s="62"/>
      <c r="D14" s="63"/>
      <c r="E14" s="64"/>
      <c r="F14" s="64">
        <f>SUBTOTAL(9,F9:F12)</f>
        <v>3</v>
      </c>
      <c r="G14" s="65">
        <f>SUBTOTAL(9,G9:G12)</f>
        <v>-39.2</v>
      </c>
      <c r="H14" s="65">
        <f>SUBTOTAL(9,H9:H12)</f>
        <v>-39.2</v>
      </c>
      <c r="I14" s="65">
        <f>SUBTOTAL(9,I9:I12)</f>
        <v>0</v>
      </c>
      <c r="J14" s="65">
        <f>SUBTOTAL(9,J9:J12)</f>
        <v>0</v>
      </c>
      <c r="K14" s="65">
        <f>SUBTOTAL(9,K9:K12)</f>
        <v>-3.28</v>
      </c>
      <c r="L14" s="65">
        <f>SUBTOTAL(9,L9:L12)</f>
        <v>-42.480000000000004</v>
      </c>
      <c r="M14" s="66">
        <f>SUBTOTAL(9,M9:M12)</f>
        <v>-169.92000000000002</v>
      </c>
    </row>
    <row r="15" spans="2:13" ht="15" customHeight="1" outlineLevel="3">
      <c r="B15" s="57" t="s">
        <v>49</v>
      </c>
      <c r="C15" s="58" t="s">
        <v>50</v>
      </c>
      <c r="D15" s="58" t="s">
        <v>62</v>
      </c>
      <c r="E15" s="58" t="s">
        <v>63</v>
      </c>
      <c r="F15" s="59">
        <v>1</v>
      </c>
      <c r="G15" s="60">
        <f aca="true" t="shared" si="1" ref="G15:G16">H15+I15</f>
        <v>-12.8</v>
      </c>
      <c r="H15" s="60">
        <v>-12.8</v>
      </c>
      <c r="I15" s="60">
        <v>0</v>
      </c>
      <c r="J15" s="60">
        <v>0</v>
      </c>
      <c r="K15" s="60">
        <v>0</v>
      </c>
      <c r="L15" s="60">
        <v>-12.8</v>
      </c>
      <c r="M15" s="61">
        <v>-51.2</v>
      </c>
    </row>
    <row r="16" spans="2:13" ht="15" customHeight="1" outlineLevel="3">
      <c r="B16" s="57"/>
      <c r="C16" s="58" t="s">
        <v>50</v>
      </c>
      <c r="D16" s="58" t="s">
        <v>62</v>
      </c>
      <c r="E16" s="58" t="s">
        <v>63</v>
      </c>
      <c r="F16" s="59">
        <v>1</v>
      </c>
      <c r="G16" s="60">
        <f t="shared" si="1"/>
        <v>-12.8</v>
      </c>
      <c r="H16" s="60">
        <v>-12.8</v>
      </c>
      <c r="I16" s="60">
        <v>0</v>
      </c>
      <c r="J16" s="60">
        <v>0</v>
      </c>
      <c r="K16" s="60">
        <v>-2.56</v>
      </c>
      <c r="L16" s="60">
        <v>-15.36</v>
      </c>
      <c r="M16" s="61">
        <v>-61.44</v>
      </c>
    </row>
    <row r="17" spans="2:13" ht="15" customHeight="1" outlineLevel="2">
      <c r="B17" s="57"/>
      <c r="C17" s="62" t="s">
        <v>69</v>
      </c>
      <c r="D17" s="63"/>
      <c r="E17" s="64"/>
      <c r="F17" s="64">
        <f>SUBTOTAL(9,F15:F16)</f>
        <v>2</v>
      </c>
      <c r="G17" s="65">
        <f>SUBTOTAL(9,G15:G16)</f>
        <v>-25.6</v>
      </c>
      <c r="H17" s="65">
        <f>SUBTOTAL(9,H15:H16)</f>
        <v>-25.6</v>
      </c>
      <c r="I17" s="65">
        <f>SUBTOTAL(9,I15:I16)</f>
        <v>0</v>
      </c>
      <c r="J17" s="65">
        <f>SUBTOTAL(9,J15:J16)</f>
        <v>0</v>
      </c>
      <c r="K17" s="65">
        <f>SUBTOTAL(9,K15:K16)</f>
        <v>-2.56</v>
      </c>
      <c r="L17" s="65">
        <f>SUBTOTAL(9,L15:L16)</f>
        <v>-28.16</v>
      </c>
      <c r="M17" s="66">
        <f>SUBTOTAL(9,M15:M16)</f>
        <v>-112.64</v>
      </c>
    </row>
    <row r="18" spans="2:13" ht="15" customHeight="1" outlineLevel="3">
      <c r="B18" s="57"/>
      <c r="C18" s="58" t="s">
        <v>47</v>
      </c>
      <c r="D18" s="58" t="s">
        <v>62</v>
      </c>
      <c r="E18" s="58" t="s">
        <v>67</v>
      </c>
      <c r="F18" s="59">
        <v>1</v>
      </c>
      <c r="G18" s="60">
        <f>H18+I18</f>
        <v>-16.4</v>
      </c>
      <c r="H18" s="60">
        <v>-16.4</v>
      </c>
      <c r="I18" s="60">
        <v>0</v>
      </c>
      <c r="J18" s="60">
        <v>0</v>
      </c>
      <c r="K18" s="60">
        <v>0</v>
      </c>
      <c r="L18" s="60">
        <v>-16.4</v>
      </c>
      <c r="M18" s="61">
        <v>-65.6</v>
      </c>
    </row>
    <row r="19" spans="2:13" ht="15" customHeight="1" outlineLevel="2">
      <c r="B19" s="57"/>
      <c r="C19" s="62" t="s">
        <v>68</v>
      </c>
      <c r="D19" s="63"/>
      <c r="E19" s="64"/>
      <c r="F19" s="64">
        <f>SUBTOTAL(9,F18:F18)</f>
        <v>1</v>
      </c>
      <c r="G19" s="65">
        <f>SUBTOTAL(9,G18:G18)</f>
        <v>-16.4</v>
      </c>
      <c r="H19" s="65">
        <f>SUBTOTAL(9,H18:H18)</f>
        <v>-16.4</v>
      </c>
      <c r="I19" s="65">
        <f>SUBTOTAL(9,I18:I18)</f>
        <v>0</v>
      </c>
      <c r="J19" s="65">
        <f>SUBTOTAL(9,J18:J18)</f>
        <v>0</v>
      </c>
      <c r="K19" s="65">
        <f>SUBTOTAL(9,K18:K18)</f>
        <v>0</v>
      </c>
      <c r="L19" s="65">
        <f>SUBTOTAL(9,L18:L18)</f>
        <v>-16.4</v>
      </c>
      <c r="M19" s="66">
        <f>SUBTOTAL(9,M18:M18)</f>
        <v>-65.6</v>
      </c>
    </row>
    <row r="20" spans="2:13" ht="15" customHeight="1" outlineLevel="3">
      <c r="B20" s="57"/>
      <c r="C20" s="58" t="s">
        <v>51</v>
      </c>
      <c r="D20" s="58" t="s">
        <v>62</v>
      </c>
      <c r="E20" s="58" t="s">
        <v>63</v>
      </c>
      <c r="F20" s="59">
        <v>1</v>
      </c>
      <c r="G20" s="60">
        <f>H20+I20</f>
        <v>-12.8</v>
      </c>
      <c r="H20" s="60">
        <v>-12.8</v>
      </c>
      <c r="I20" s="60">
        <v>0</v>
      </c>
      <c r="J20" s="60">
        <v>0</v>
      </c>
      <c r="K20" s="60">
        <v>-2.56</v>
      </c>
      <c r="L20" s="60">
        <v>-15.36</v>
      </c>
      <c r="M20" s="61">
        <v>-61.44</v>
      </c>
    </row>
    <row r="21" spans="2:13" ht="15" customHeight="1" outlineLevel="2">
      <c r="B21" s="57"/>
      <c r="C21" s="62" t="s">
        <v>70</v>
      </c>
      <c r="D21" s="63"/>
      <c r="E21" s="64"/>
      <c r="F21" s="64">
        <f>SUBTOTAL(9,F20:F20)</f>
        <v>1</v>
      </c>
      <c r="G21" s="65">
        <f>SUBTOTAL(9,G20:G20)</f>
        <v>-12.8</v>
      </c>
      <c r="H21" s="65">
        <f>SUBTOTAL(9,H20:H20)</f>
        <v>-12.8</v>
      </c>
      <c r="I21" s="65">
        <f>SUBTOTAL(9,I20:I20)</f>
        <v>0</v>
      </c>
      <c r="J21" s="65">
        <f>SUBTOTAL(9,J20:J20)</f>
        <v>0</v>
      </c>
      <c r="K21" s="65">
        <f>SUBTOTAL(9,K20:K20)</f>
        <v>-2.56</v>
      </c>
      <c r="L21" s="65">
        <f>SUBTOTAL(9,L20:L20)</f>
        <v>-15.36</v>
      </c>
      <c r="M21" s="66">
        <f>SUBTOTAL(9,M20:M20)</f>
        <v>-61.44</v>
      </c>
    </row>
    <row r="22" spans="2:13" ht="15" customHeight="1" outlineLevel="1">
      <c r="B22" s="62" t="s">
        <v>53</v>
      </c>
      <c r="C22" s="62"/>
      <c r="D22" s="63"/>
      <c r="E22" s="64"/>
      <c r="F22" s="64">
        <f>SUBTOTAL(9,F15:F20)</f>
        <v>4</v>
      </c>
      <c r="G22" s="65">
        <f>SUBTOTAL(9,G15:G20)</f>
        <v>-54.8</v>
      </c>
      <c r="H22" s="65">
        <f>SUBTOTAL(9,H15:H20)</f>
        <v>-54.8</v>
      </c>
      <c r="I22" s="65">
        <f>SUBTOTAL(9,I15:I20)</f>
        <v>0</v>
      </c>
      <c r="J22" s="65">
        <f>SUBTOTAL(9,J15:J20)</f>
        <v>0</v>
      </c>
      <c r="K22" s="65">
        <f>SUBTOTAL(9,K15:K20)</f>
        <v>-5.12</v>
      </c>
      <c r="L22" s="65">
        <f>SUBTOTAL(9,L15:L20)</f>
        <v>-59.92</v>
      </c>
      <c r="M22" s="66">
        <f>SUBTOTAL(9,M15:M20)</f>
        <v>-239.68</v>
      </c>
    </row>
    <row r="23" spans="2:13" ht="15" customHeight="1" outlineLevel="3">
      <c r="B23" s="57" t="s">
        <v>54</v>
      </c>
      <c r="C23" s="58" t="s">
        <v>55</v>
      </c>
      <c r="D23" s="58" t="s">
        <v>62</v>
      </c>
      <c r="E23" s="58" t="s">
        <v>63</v>
      </c>
      <c r="F23" s="59">
        <v>1</v>
      </c>
      <c r="G23" s="60">
        <f>H23+I23</f>
        <v>-11.5</v>
      </c>
      <c r="H23" s="60">
        <v>-11.5</v>
      </c>
      <c r="I23" s="60">
        <v>0</v>
      </c>
      <c r="J23" s="60">
        <v>0</v>
      </c>
      <c r="K23" s="60">
        <v>0</v>
      </c>
      <c r="L23" s="60">
        <v>-11.5</v>
      </c>
      <c r="M23" s="61">
        <v>-46</v>
      </c>
    </row>
    <row r="24" spans="2:13" ht="15" customHeight="1" outlineLevel="2">
      <c r="B24" s="57"/>
      <c r="C24" s="62" t="s">
        <v>71</v>
      </c>
      <c r="D24" s="63"/>
      <c r="E24" s="64"/>
      <c r="F24" s="64">
        <f>SUBTOTAL(9,F23:F23)</f>
        <v>1</v>
      </c>
      <c r="G24" s="65">
        <f>SUBTOTAL(9,G23:G23)</f>
        <v>-11.5</v>
      </c>
      <c r="H24" s="65">
        <f>SUBTOTAL(9,H23:H23)</f>
        <v>-11.5</v>
      </c>
      <c r="I24" s="65">
        <f>SUBTOTAL(9,I23:I23)</f>
        <v>0</v>
      </c>
      <c r="J24" s="65">
        <f>SUBTOTAL(9,J23:J23)</f>
        <v>0</v>
      </c>
      <c r="K24" s="65">
        <f>SUBTOTAL(9,K23:K23)</f>
        <v>0</v>
      </c>
      <c r="L24" s="65">
        <f>SUBTOTAL(9,L23:L23)</f>
        <v>-11.5</v>
      </c>
      <c r="M24" s="66">
        <f>SUBTOTAL(9,M23:M23)</f>
        <v>-46</v>
      </c>
    </row>
    <row r="25" spans="2:13" ht="15" customHeight="1" outlineLevel="3">
      <c r="B25" s="57"/>
      <c r="C25" s="58" t="s">
        <v>50</v>
      </c>
      <c r="D25" s="58" t="s">
        <v>62</v>
      </c>
      <c r="E25" s="58" t="s">
        <v>63</v>
      </c>
      <c r="F25" s="59">
        <v>1</v>
      </c>
      <c r="G25" s="60">
        <f>H25+I25</f>
        <v>-12.8</v>
      </c>
      <c r="H25" s="60">
        <v>-12.8</v>
      </c>
      <c r="I25" s="60">
        <v>0</v>
      </c>
      <c r="J25" s="60">
        <v>0</v>
      </c>
      <c r="K25" s="60">
        <v>0</v>
      </c>
      <c r="L25" s="60">
        <v>-12.8</v>
      </c>
      <c r="M25" s="61">
        <v>-51.2</v>
      </c>
    </row>
    <row r="26" spans="2:13" ht="15" customHeight="1" outlineLevel="2">
      <c r="B26" s="57"/>
      <c r="C26" s="62" t="s">
        <v>69</v>
      </c>
      <c r="D26" s="63"/>
      <c r="E26" s="64"/>
      <c r="F26" s="64">
        <f>SUBTOTAL(9,F25:F25)</f>
        <v>1</v>
      </c>
      <c r="G26" s="65">
        <f>SUBTOTAL(9,G25:G25)</f>
        <v>-12.8</v>
      </c>
      <c r="H26" s="65">
        <f>SUBTOTAL(9,H25:H25)</f>
        <v>-12.8</v>
      </c>
      <c r="I26" s="65">
        <f>SUBTOTAL(9,I25:I25)</f>
        <v>0</v>
      </c>
      <c r="J26" s="65">
        <f>SUBTOTAL(9,J25:J25)</f>
        <v>0</v>
      </c>
      <c r="K26" s="65">
        <f>SUBTOTAL(9,K25:K25)</f>
        <v>0</v>
      </c>
      <c r="L26" s="65">
        <f>SUBTOTAL(9,L25:L25)</f>
        <v>-12.8</v>
      </c>
      <c r="M26" s="66">
        <f>SUBTOTAL(9,M25:M25)</f>
        <v>-51.2</v>
      </c>
    </row>
    <row r="27" spans="2:13" ht="15" customHeight="1" outlineLevel="1">
      <c r="B27" s="62" t="s">
        <v>56</v>
      </c>
      <c r="C27" s="62"/>
      <c r="D27" s="63"/>
      <c r="E27" s="64"/>
      <c r="F27" s="64">
        <f>SUBTOTAL(9,F23:F25)</f>
        <v>2</v>
      </c>
      <c r="G27" s="65">
        <f>SUBTOTAL(9,G23:G25)</f>
        <v>-24.3</v>
      </c>
      <c r="H27" s="65">
        <f>SUBTOTAL(9,H23:H25)</f>
        <v>-24.3</v>
      </c>
      <c r="I27" s="65">
        <f>SUBTOTAL(9,I23:I25)</f>
        <v>0</v>
      </c>
      <c r="J27" s="65">
        <f>SUBTOTAL(9,J23:J25)</f>
        <v>0</v>
      </c>
      <c r="K27" s="65">
        <f>SUBTOTAL(9,K23:K25)</f>
        <v>0</v>
      </c>
      <c r="L27" s="65">
        <f>SUBTOTAL(9,L23:L25)</f>
        <v>-24.3</v>
      </c>
      <c r="M27" s="66">
        <f>SUBTOTAL(9,M23:M25)</f>
        <v>-97.2</v>
      </c>
    </row>
    <row r="28" spans="2:13" ht="15" customHeight="1">
      <c r="B28" s="62" t="s">
        <v>57</v>
      </c>
      <c r="C28" s="62"/>
      <c r="D28" s="63"/>
      <c r="E28" s="64"/>
      <c r="F28" s="64">
        <f>SUBTOTAL(9,F9:F25)</f>
        <v>9</v>
      </c>
      <c r="G28" s="65">
        <f>SUBTOTAL(9,G9:G25)</f>
        <v>-118.3</v>
      </c>
      <c r="H28" s="65">
        <f>SUBTOTAL(9,H9:H25)</f>
        <v>-118.3</v>
      </c>
      <c r="I28" s="65">
        <f>SUBTOTAL(9,I9:I25)</f>
        <v>0</v>
      </c>
      <c r="J28" s="65">
        <f>SUBTOTAL(9,J9:J25)</f>
        <v>0</v>
      </c>
      <c r="K28" s="65">
        <f>SUBTOTAL(9,K9:K25)</f>
        <v>-8.4</v>
      </c>
      <c r="L28" s="65">
        <f>SUBTOTAL(9,L9:L25)</f>
        <v>-126.7</v>
      </c>
      <c r="M28" s="66">
        <f>SUBTOTAL(9,M9:M25)</f>
        <v>-506.8</v>
      </c>
    </row>
  </sheetData>
  <sheetProtection selectLockedCells="1" selectUnlockedCells="1"/>
  <mergeCells count="16">
    <mergeCell ref="B3:M3"/>
    <mergeCell ref="B4:M4"/>
    <mergeCell ref="B5:M5"/>
    <mergeCell ref="B7:B8"/>
    <mergeCell ref="C7:C8"/>
    <mergeCell ref="D7:D8"/>
    <mergeCell ref="E7:E8"/>
    <mergeCell ref="F7:F8"/>
    <mergeCell ref="G7:I7"/>
    <mergeCell ref="J7:J8"/>
    <mergeCell ref="K7:K8"/>
    <mergeCell ref="L7:L8"/>
    <mergeCell ref="M7:M8"/>
    <mergeCell ref="B9:B13"/>
    <mergeCell ref="B15:B21"/>
    <mergeCell ref="B23:B26"/>
  </mergeCells>
  <printOptions horizontalCentered="1"/>
  <pageMargins left="0" right="0" top="0.39375" bottom="0.19652777777777777" header="0.5118110236220472" footer="0.5118110236220472"/>
  <pageSetup fitToHeight="10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FelixAghinitei</dc:title>
  <dc:subject>FelixAghinitei</dc:subject>
  <dc:creator>FelixAghinitei</dc:creator>
  <cp:keywords>FelixAghinitei</cp:keywords>
  <dc:description>FelixAghinitei</dc:description>
  <cp:lastModifiedBy/>
  <cp:lastPrinted>2023-05-09T06:41:22Z</cp:lastPrinted>
  <dcterms:created xsi:type="dcterms:W3CDTF">2023-02-13T06:03:30Z</dcterms:created>
  <dcterms:modified xsi:type="dcterms:W3CDTF">2023-11-23T08:31:02Z</dcterms:modified>
  <cp:category/>
  <cp:version/>
  <cp:contentType/>
  <cp:contentStatus/>
  <cp:revision>1</cp:revision>
</cp:coreProperties>
</file>