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1724" sheetId="1" r:id="rId1"/>
    <sheet name="Factura" sheetId="2" r:id="rId2"/>
  </sheets>
  <definedNames/>
  <calcPr fullCalcOnLoad="1"/>
</workbook>
</file>

<file path=xl/sharedStrings.xml><?xml version="1.0" encoding="utf-8"?>
<sst xmlns="http://schemas.openxmlformats.org/spreadsheetml/2006/main" count="91" uniqueCount="46">
  <si>
    <t>Număr factură</t>
  </si>
  <si>
    <t>Dată factură</t>
  </si>
  <si>
    <t>Valoare factură</t>
  </si>
  <si>
    <t>Nr.inreg.</t>
  </si>
  <si>
    <t>Data inregistrarii</t>
  </si>
  <si>
    <t>Cod partener</t>
  </si>
  <si>
    <t>Nume partener</t>
  </si>
  <si>
    <t>BR01</t>
  </si>
  <si>
    <t>SPITALUL JUDETEAN DE URGENTA BRAILA</t>
  </si>
  <si>
    <t>NHP-Diabet</t>
  </si>
  <si>
    <t>NHP-Oncologie</t>
  </si>
  <si>
    <t>NHP-Dializa sp</t>
  </si>
  <si>
    <t>NHP-Radioterapie sp</t>
  </si>
  <si>
    <t>15503140</t>
  </si>
  <si>
    <t>SC RONTIS ROMANIA HEALTHCARE SA</t>
  </si>
  <si>
    <t>25934329</t>
  </si>
  <si>
    <t>SC DIAVERUM ROMANIA SRL</t>
  </si>
  <si>
    <t>CASA DE ASIGURARI DE SANATATE  BRAILA</t>
  </si>
  <si>
    <t>LEI</t>
  </si>
  <si>
    <t>TOTAL FACTURI PROGRAME - contract 1724</t>
  </si>
  <si>
    <t>Intocmit,</t>
  </si>
  <si>
    <t>Marinela Ichim</t>
  </si>
  <si>
    <t xml:space="preserve">DECONTURI  PROGRAME DE SANATATE - DECEMBRIE 2016 </t>
  </si>
  <si>
    <t>BRVDS 7720</t>
  </si>
  <si>
    <t>BRVDS 7719</t>
  </si>
  <si>
    <t>NHP - RONTIS</t>
  </si>
  <si>
    <t>NHP- DIAVERUM</t>
  </si>
  <si>
    <t>inca nu au facturat</t>
  </si>
  <si>
    <t>TOTAL FACTURI inregistrate pe IANUARIE 2017</t>
  </si>
  <si>
    <t>BRVDS 7715</t>
  </si>
  <si>
    <t>TOTAL FACTURI REGULARIZARE DIALIZA inregistrate in DEC2016</t>
  </si>
  <si>
    <t>BRVDS 8978</t>
  </si>
  <si>
    <t>BRVDS 8974</t>
  </si>
  <si>
    <t>BRVDS 8976</t>
  </si>
  <si>
    <t>NHP-Osteoporoza</t>
  </si>
  <si>
    <t>BRVDS 8975</t>
  </si>
  <si>
    <t>NHP-Talasemie</t>
  </si>
  <si>
    <t>TOTAL GENERAL validari PNS  - DEC.2016</t>
  </si>
  <si>
    <t>Observatii</t>
  </si>
  <si>
    <t>diferenta pt dec.</t>
  </si>
  <si>
    <t>DECONTURI  PROGRAME DE SANATATE - DECEMBRIE 2016 - SPITALUL JUDETEAN DE URGENTA BRAILA</t>
  </si>
  <si>
    <t>AVANS platit in DEC.2016</t>
  </si>
  <si>
    <t>Valoare factură (rest de plata pt DEC2016)</t>
  </si>
  <si>
    <t xml:space="preserve">TOTAL DE PLATA IN IAN.2017 pt FACTURI PROGRAME/ DEC2016 - contract 1724 </t>
  </si>
  <si>
    <t>plata in limita CB/2016</t>
  </si>
  <si>
    <t>Valoare decont DEC.2016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</si>
</sst>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2" borderId="2" xfId="0" applyFont="1" applyBorder="1" applyAlignment="1">
      <alignment horizontal="center" vertical="center" wrapText="1"/>
    </xf>
    <xf numFmtId="0" fontId="1" fillId="2" borderId="3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4" fontId="2" fillId="3" borderId="5" xfId="0" applyFont="1" applyFill="1" applyBorder="1" applyAlignment="1">
      <alignment horizontal="right"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 horizontal="center"/>
    </xf>
    <xf numFmtId="4" fontId="2" fillId="3" borderId="7" xfId="0" applyNumberFormat="1" applyFont="1" applyFill="1" applyBorder="1" applyAlignment="1">
      <alignment/>
    </xf>
    <xf numFmtId="0" fontId="5" fillId="0" borderId="0" xfId="0" applyFont="1" applyAlignment="1">
      <alignment/>
    </xf>
    <xf numFmtId="4" fontId="3" fillId="2" borderId="8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14" fontId="0" fillId="0" borderId="1" xfId="0" applyNumberFormat="1" applyBorder="1" applyAlignment="1">
      <alignment/>
    </xf>
    <xf numFmtId="0" fontId="0" fillId="0" borderId="1" xfId="0" applyBorder="1" applyAlignment="1">
      <alignment horizontal="left"/>
    </xf>
    <xf numFmtId="0" fontId="1" fillId="2" borderId="9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2" borderId="11" xfId="0" applyFont="1" applyBorder="1" applyAlignment="1">
      <alignment horizontal="center" vertical="center" wrapText="1"/>
    </xf>
    <xf numFmtId="0" fontId="4" fillId="2" borderId="12" xfId="0" applyFont="1" applyBorder="1" applyAlignment="1">
      <alignment horizontal="center" vertical="center" wrapText="1"/>
    </xf>
    <xf numFmtId="0" fontId="1" fillId="2" borderId="13" xfId="0" applyFont="1" applyBorder="1" applyAlignment="1">
      <alignment horizontal="center" vertical="center" wrapText="1"/>
    </xf>
    <xf numFmtId="0" fontId="4" fillId="2" borderId="13" xfId="0" applyFont="1" applyBorder="1" applyAlignment="1">
      <alignment horizontal="center" vertical="center" wrapText="1"/>
    </xf>
    <xf numFmtId="0" fontId="1" fillId="2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14" fontId="0" fillId="0" borderId="16" xfId="0" applyNumberFormat="1" applyBorder="1" applyAlignment="1">
      <alignment/>
    </xf>
    <xf numFmtId="4" fontId="0" fillId="0" borderId="16" xfId="0" applyBorder="1" applyAlignment="1">
      <alignment horizontal="right"/>
    </xf>
    <xf numFmtId="0" fontId="0" fillId="0" borderId="16" xfId="0" applyBorder="1" applyAlignment="1">
      <alignment/>
    </xf>
    <xf numFmtId="0" fontId="3" fillId="2" borderId="17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/>
    </xf>
    <xf numFmtId="14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0" fontId="2" fillId="3" borderId="24" xfId="0" applyFont="1" applyFill="1" applyBorder="1" applyAlignment="1">
      <alignment/>
    </xf>
    <xf numFmtId="0" fontId="2" fillId="3" borderId="25" xfId="0" applyFont="1" applyFill="1" applyBorder="1" applyAlignment="1">
      <alignment/>
    </xf>
    <xf numFmtId="0" fontId="2" fillId="3" borderId="17" xfId="0" applyFont="1" applyFill="1" applyBorder="1" applyAlignment="1">
      <alignment/>
    </xf>
    <xf numFmtId="0" fontId="3" fillId="0" borderId="0" xfId="0" applyFont="1" applyAlignment="1">
      <alignment/>
    </xf>
    <xf numFmtId="0" fontId="2" fillId="3" borderId="26" xfId="0" applyFont="1" applyFill="1" applyBorder="1" applyAlignment="1">
      <alignment/>
    </xf>
    <xf numFmtId="0" fontId="2" fillId="3" borderId="27" xfId="0" applyFont="1" applyFill="1" applyBorder="1" applyAlignment="1">
      <alignment horizontal="center"/>
    </xf>
    <xf numFmtId="4" fontId="2" fillId="3" borderId="27" xfId="0" applyNumberFormat="1" applyFont="1" applyFill="1" applyBorder="1" applyAlignment="1">
      <alignment/>
    </xf>
    <xf numFmtId="0" fontId="2" fillId="3" borderId="25" xfId="0" applyFont="1" applyFill="1" applyBorder="1" applyAlignment="1">
      <alignment horizontal="center"/>
    </xf>
    <xf numFmtId="0" fontId="2" fillId="3" borderId="17" xfId="0" applyFont="1" applyFill="1" applyBorder="1" applyAlignment="1">
      <alignment/>
    </xf>
    <xf numFmtId="4" fontId="0" fillId="0" borderId="16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0" fillId="0" borderId="7" xfId="0" applyNumberFormat="1" applyBorder="1" applyAlignment="1">
      <alignment/>
    </xf>
    <xf numFmtId="0" fontId="0" fillId="0" borderId="30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8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L2" sqref="L2"/>
    </sheetView>
  </sheetViews>
  <sheetFormatPr defaultColWidth="9.140625" defaultRowHeight="12.75"/>
  <cols>
    <col min="1" max="1" width="12.140625" style="0" customWidth="1"/>
    <col min="2" max="2" width="12.00390625" style="0" bestFit="1" customWidth="1"/>
    <col min="3" max="3" width="15.140625" style="0" bestFit="1" customWidth="1"/>
    <col min="4" max="4" width="16.8515625" style="0" customWidth="1"/>
    <col min="5" max="5" width="11.8515625" style="0" customWidth="1"/>
    <col min="6" max="6" width="16.28125" style="0" customWidth="1"/>
    <col min="7" max="7" width="8.8515625" style="0" hidden="1" customWidth="1"/>
    <col min="8" max="8" width="40.421875" style="0" hidden="1" customWidth="1"/>
    <col min="9" max="9" width="14.421875" style="0" customWidth="1"/>
    <col min="10" max="10" width="23.28125" style="0" customWidth="1"/>
  </cols>
  <sheetData>
    <row r="1" spans="1:7" ht="15">
      <c r="A1" s="3" t="s">
        <v>17</v>
      </c>
      <c r="E1" s="4"/>
      <c r="F1" s="4"/>
      <c r="G1" s="4"/>
    </row>
    <row r="2" spans="5:7" ht="60" customHeight="1">
      <c r="E2" s="4"/>
      <c r="F2" s="4"/>
      <c r="G2" s="4"/>
    </row>
    <row r="3" spans="1:9" ht="27.75" customHeight="1">
      <c r="A3" s="48" t="s">
        <v>40</v>
      </c>
      <c r="B3" s="48"/>
      <c r="C3" s="48"/>
      <c r="D3" s="48"/>
      <c r="E3" s="48"/>
      <c r="F3" s="48"/>
      <c r="G3" s="48"/>
      <c r="H3" s="48"/>
      <c r="I3" s="19"/>
    </row>
    <row r="4" spans="5:7" ht="12.75">
      <c r="E4" s="4"/>
      <c r="F4" s="4"/>
      <c r="G4" s="4"/>
    </row>
    <row r="5" spans="5:9" ht="13.5" thickBot="1">
      <c r="E5" s="4"/>
      <c r="F5" s="4"/>
      <c r="G5" s="4"/>
      <c r="H5" s="5" t="s">
        <v>18</v>
      </c>
      <c r="I5" s="5"/>
    </row>
    <row r="6" spans="1:10" s="9" customFormat="1" ht="51.75" customHeight="1" thickBot="1">
      <c r="A6" s="28" t="s">
        <v>0</v>
      </c>
      <c r="B6" s="29" t="s">
        <v>1</v>
      </c>
      <c r="C6" s="30" t="s">
        <v>42</v>
      </c>
      <c r="D6" s="29" t="s">
        <v>3</v>
      </c>
      <c r="E6" s="29" t="s">
        <v>4</v>
      </c>
      <c r="F6" s="29" t="s">
        <v>45</v>
      </c>
      <c r="G6" s="29" t="s">
        <v>5</v>
      </c>
      <c r="H6" s="31" t="s">
        <v>6</v>
      </c>
      <c r="I6" s="27" t="s">
        <v>41</v>
      </c>
      <c r="J6" s="63" t="s">
        <v>38</v>
      </c>
    </row>
    <row r="7" spans="1:10" ht="17.25" customHeight="1">
      <c r="A7" s="32" t="s">
        <v>31</v>
      </c>
      <c r="B7" s="33">
        <v>42734</v>
      </c>
      <c r="C7" s="34">
        <f>F7-I7</f>
        <v>795240.74</v>
      </c>
      <c r="D7" s="35" t="s">
        <v>10</v>
      </c>
      <c r="E7" s="33">
        <v>42747</v>
      </c>
      <c r="F7" s="54">
        <v>795240.74</v>
      </c>
      <c r="G7" s="54" t="s">
        <v>7</v>
      </c>
      <c r="H7" s="55" t="s">
        <v>8</v>
      </c>
      <c r="I7" s="56">
        <v>0</v>
      </c>
      <c r="J7" s="38"/>
    </row>
    <row r="8" spans="1:10" ht="17.25" customHeight="1">
      <c r="A8" s="39" t="s">
        <v>32</v>
      </c>
      <c r="B8" s="20">
        <v>42734</v>
      </c>
      <c r="C8" s="2">
        <f>F8-I8</f>
        <v>361.96</v>
      </c>
      <c r="D8" s="1" t="s">
        <v>9</v>
      </c>
      <c r="E8" s="20">
        <v>42747</v>
      </c>
      <c r="F8" s="57">
        <v>361.96</v>
      </c>
      <c r="G8" s="57" t="s">
        <v>7</v>
      </c>
      <c r="H8" s="58" t="s">
        <v>8</v>
      </c>
      <c r="I8" s="59">
        <v>0</v>
      </c>
      <c r="J8" s="40"/>
    </row>
    <row r="9" spans="1:10" ht="17.25" customHeight="1">
      <c r="A9" s="39" t="s">
        <v>33</v>
      </c>
      <c r="B9" s="20">
        <v>42734</v>
      </c>
      <c r="C9" s="2">
        <f>F9-I9</f>
        <v>8403.310000000001</v>
      </c>
      <c r="D9" s="1" t="s">
        <v>34</v>
      </c>
      <c r="E9" s="20">
        <v>42747</v>
      </c>
      <c r="F9" s="57">
        <v>8414.53</v>
      </c>
      <c r="G9" s="57" t="s">
        <v>7</v>
      </c>
      <c r="H9" s="58" t="s">
        <v>8</v>
      </c>
      <c r="I9" s="59">
        <v>11.22</v>
      </c>
      <c r="J9" s="41" t="s">
        <v>44</v>
      </c>
    </row>
    <row r="10" spans="1:10" ht="17.25" customHeight="1" thickBot="1">
      <c r="A10" s="42" t="s">
        <v>35</v>
      </c>
      <c r="B10" s="43">
        <v>42734</v>
      </c>
      <c r="C10" s="2">
        <f>F10-I10</f>
        <v>15545.769999999999</v>
      </c>
      <c r="D10" s="44" t="s">
        <v>36</v>
      </c>
      <c r="E10" s="43">
        <v>42747</v>
      </c>
      <c r="F10" s="60">
        <v>15557.88</v>
      </c>
      <c r="G10" s="60" t="s">
        <v>7</v>
      </c>
      <c r="H10" s="61" t="s">
        <v>8</v>
      </c>
      <c r="I10" s="62">
        <v>12.11</v>
      </c>
      <c r="J10" s="41" t="s">
        <v>44</v>
      </c>
    </row>
    <row r="11" spans="1:10" s="3" customFormat="1" ht="31.5" customHeight="1" thickBot="1">
      <c r="A11" s="49"/>
      <c r="B11" s="50"/>
      <c r="C11" s="51">
        <f>C7+C8+C9+C10</f>
        <v>819551.78</v>
      </c>
      <c r="D11" s="45" t="s">
        <v>43</v>
      </c>
      <c r="E11" s="46"/>
      <c r="F11" s="46"/>
      <c r="G11" s="46"/>
      <c r="H11" s="47"/>
      <c r="I11" s="52"/>
      <c r="J11" s="53"/>
    </row>
    <row r="12" ht="33" customHeight="1"/>
    <row r="13" ht="12.75">
      <c r="C13" t="s">
        <v>20</v>
      </c>
    </row>
    <row r="14" ht="12.75">
      <c r="C14" s="18" t="s">
        <v>21</v>
      </c>
    </row>
  </sheetData>
  <printOptions/>
  <pageMargins left="1.56" right="0.54" top="0.46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H1" sqref="H1"/>
    </sheetView>
  </sheetViews>
  <sheetFormatPr defaultColWidth="9.140625" defaultRowHeight="12.75"/>
  <cols>
    <col min="1" max="1" width="14.00390625" style="0" bestFit="1" customWidth="1"/>
    <col min="2" max="2" width="12.00390625" style="0" bestFit="1" customWidth="1"/>
    <col min="3" max="3" width="15.140625" style="0" bestFit="1" customWidth="1"/>
    <col min="4" max="4" width="18.57421875" style="0" customWidth="1"/>
    <col min="5" max="5" width="13.28125" style="0" customWidth="1"/>
    <col min="6" max="6" width="8.8515625" style="0" customWidth="1"/>
    <col min="7" max="7" width="40.421875" style="0" bestFit="1" customWidth="1"/>
    <col min="8" max="8" width="14.28125" style="0" customWidth="1"/>
  </cols>
  <sheetData>
    <row r="1" spans="1:6" ht="15">
      <c r="A1" s="3" t="s">
        <v>17</v>
      </c>
      <c r="E1" s="4"/>
      <c r="F1" s="4"/>
    </row>
    <row r="2" spans="5:6" ht="20.25" customHeight="1">
      <c r="E2" s="4"/>
      <c r="F2" s="4"/>
    </row>
    <row r="3" spans="1:7" ht="27.75" customHeight="1">
      <c r="A3" s="64" t="s">
        <v>22</v>
      </c>
      <c r="B3" s="64"/>
      <c r="C3" s="64"/>
      <c r="D3" s="64"/>
      <c r="E3" s="64"/>
      <c r="F3" s="64"/>
      <c r="G3" s="64"/>
    </row>
    <row r="4" spans="5:6" ht="12.75">
      <c r="E4" s="4"/>
      <c r="F4" s="4"/>
    </row>
    <row r="5" spans="5:7" ht="13.5" thickBot="1">
      <c r="E5" s="4"/>
      <c r="F5" s="4"/>
      <c r="G5" s="5" t="s">
        <v>18</v>
      </c>
    </row>
    <row r="6" spans="1:8" s="9" customFormat="1" ht="38.25" customHeight="1">
      <c r="A6" s="6" t="s">
        <v>0</v>
      </c>
      <c r="B6" s="7" t="s">
        <v>1</v>
      </c>
      <c r="C6" s="8" t="s">
        <v>2</v>
      </c>
      <c r="D6" s="7" t="s">
        <v>3</v>
      </c>
      <c r="E6" s="7" t="s">
        <v>4</v>
      </c>
      <c r="F6" s="7" t="s">
        <v>5</v>
      </c>
      <c r="G6" s="22" t="s">
        <v>6</v>
      </c>
      <c r="H6" s="24" t="s">
        <v>38</v>
      </c>
    </row>
    <row r="7" spans="1:8" ht="17.25" customHeight="1">
      <c r="A7" s="1" t="s">
        <v>31</v>
      </c>
      <c r="B7" s="20">
        <v>42734</v>
      </c>
      <c r="C7" s="2">
        <v>795240.74</v>
      </c>
      <c r="D7" s="1" t="s">
        <v>10</v>
      </c>
      <c r="E7" s="20">
        <v>42747</v>
      </c>
      <c r="F7" s="1" t="s">
        <v>7</v>
      </c>
      <c r="G7" s="23" t="s">
        <v>8</v>
      </c>
      <c r="H7" s="25"/>
    </row>
    <row r="8" spans="1:8" ht="17.25" customHeight="1">
      <c r="A8" s="1" t="s">
        <v>32</v>
      </c>
      <c r="B8" s="20">
        <v>42734</v>
      </c>
      <c r="C8" s="2">
        <v>361.96</v>
      </c>
      <c r="D8" s="1" t="s">
        <v>9</v>
      </c>
      <c r="E8" s="20">
        <v>42747</v>
      </c>
      <c r="F8" s="1" t="s">
        <v>7</v>
      </c>
      <c r="G8" s="23" t="s">
        <v>8</v>
      </c>
      <c r="H8" s="25"/>
    </row>
    <row r="9" spans="1:8" ht="17.25" customHeight="1">
      <c r="A9" s="1" t="s">
        <v>33</v>
      </c>
      <c r="B9" s="20">
        <v>42734</v>
      </c>
      <c r="C9" s="2">
        <v>8403.31</v>
      </c>
      <c r="D9" s="1" t="s">
        <v>34</v>
      </c>
      <c r="E9" s="20">
        <v>42747</v>
      </c>
      <c r="F9" s="1" t="s">
        <v>7</v>
      </c>
      <c r="G9" s="23" t="s">
        <v>8</v>
      </c>
      <c r="H9" s="26" t="s">
        <v>39</v>
      </c>
    </row>
    <row r="10" spans="1:8" ht="17.25" customHeight="1">
      <c r="A10" s="1" t="s">
        <v>35</v>
      </c>
      <c r="B10" s="20">
        <v>42734</v>
      </c>
      <c r="C10" s="2">
        <v>15545.77</v>
      </c>
      <c r="D10" s="1" t="s">
        <v>36</v>
      </c>
      <c r="E10" s="20">
        <v>42747</v>
      </c>
      <c r="F10" s="1" t="s">
        <v>7</v>
      </c>
      <c r="G10" s="23" t="s">
        <v>8</v>
      </c>
      <c r="H10" s="26" t="s">
        <v>39</v>
      </c>
    </row>
    <row r="11" spans="1:7" s="3" customFormat="1" ht="22.5" customHeight="1" thickBot="1">
      <c r="A11" s="13"/>
      <c r="B11" s="14"/>
      <c r="C11" s="15">
        <f>C7+C8+C9+C10</f>
        <v>819551.78</v>
      </c>
      <c r="D11" s="67" t="s">
        <v>19</v>
      </c>
      <c r="E11" s="67"/>
      <c r="F11" s="67"/>
      <c r="G11" s="68"/>
    </row>
    <row r="12" spans="1:7" ht="17.25" customHeight="1">
      <c r="A12" s="1" t="s">
        <v>29</v>
      </c>
      <c r="B12" s="20">
        <v>42720</v>
      </c>
      <c r="C12" s="2">
        <v>68448</v>
      </c>
      <c r="D12" s="1" t="s">
        <v>11</v>
      </c>
      <c r="E12" s="20">
        <v>42720</v>
      </c>
      <c r="F12" s="1" t="s">
        <v>7</v>
      </c>
      <c r="G12" s="1" t="s">
        <v>8</v>
      </c>
    </row>
    <row r="13" spans="1:7" ht="17.25" customHeight="1">
      <c r="A13" s="21">
        <v>39</v>
      </c>
      <c r="B13" s="20">
        <v>42720</v>
      </c>
      <c r="C13" s="2">
        <v>11904</v>
      </c>
      <c r="D13" s="1" t="s">
        <v>25</v>
      </c>
      <c r="E13" s="20">
        <v>42720</v>
      </c>
      <c r="F13" s="1" t="s">
        <v>13</v>
      </c>
      <c r="G13" s="1" t="s">
        <v>14</v>
      </c>
    </row>
    <row r="14" spans="1:7" s="3" customFormat="1" ht="21.75" customHeight="1">
      <c r="A14" s="10"/>
      <c r="B14" s="11"/>
      <c r="C14" s="12">
        <f>C12+C13</f>
        <v>80352</v>
      </c>
      <c r="D14" s="65" t="s">
        <v>30</v>
      </c>
      <c r="E14" s="65"/>
      <c r="F14" s="65"/>
      <c r="G14" s="66"/>
    </row>
    <row r="15" spans="1:7" ht="17.25" customHeight="1">
      <c r="A15" s="1" t="s">
        <v>24</v>
      </c>
      <c r="B15" s="20">
        <v>42744</v>
      </c>
      <c r="C15" s="2">
        <v>25296</v>
      </c>
      <c r="D15" s="1" t="s">
        <v>11</v>
      </c>
      <c r="E15" s="20">
        <v>42745</v>
      </c>
      <c r="F15" s="1" t="s">
        <v>7</v>
      </c>
      <c r="G15" s="1" t="s">
        <v>8</v>
      </c>
    </row>
    <row r="16" spans="1:7" ht="17.25" customHeight="1">
      <c r="A16" s="1" t="s">
        <v>23</v>
      </c>
      <c r="B16" s="20">
        <v>42744</v>
      </c>
      <c r="C16" s="2">
        <v>725</v>
      </c>
      <c r="D16" s="1" t="s">
        <v>12</v>
      </c>
      <c r="E16" s="20">
        <v>42745</v>
      </c>
      <c r="F16" s="1" t="s">
        <v>7</v>
      </c>
      <c r="G16" s="1" t="s">
        <v>8</v>
      </c>
    </row>
    <row r="17" spans="1:7" ht="17.25" customHeight="1">
      <c r="A17" s="21">
        <v>40</v>
      </c>
      <c r="B17" s="20">
        <v>42746</v>
      </c>
      <c r="C17" s="2">
        <v>543543.74</v>
      </c>
      <c r="D17" s="1" t="s">
        <v>25</v>
      </c>
      <c r="E17" s="20">
        <v>42751</v>
      </c>
      <c r="F17" s="1" t="s">
        <v>13</v>
      </c>
      <c r="G17" s="1" t="s">
        <v>14</v>
      </c>
    </row>
    <row r="18" spans="1:7" ht="17.25" customHeight="1">
      <c r="A18" s="37" t="s">
        <v>27</v>
      </c>
      <c r="B18" s="70"/>
      <c r="C18" s="2">
        <v>805336.43</v>
      </c>
      <c r="D18" s="1" t="s">
        <v>26</v>
      </c>
      <c r="E18" s="1"/>
      <c r="F18" s="1" t="s">
        <v>15</v>
      </c>
      <c r="G18" s="1" t="s">
        <v>16</v>
      </c>
    </row>
    <row r="19" spans="1:7" s="3" customFormat="1" ht="21.75" customHeight="1" thickBot="1">
      <c r="A19" s="10"/>
      <c r="B19" s="11"/>
      <c r="C19" s="12">
        <f>C15+C16+C17+C18</f>
        <v>1374901.17</v>
      </c>
      <c r="D19" s="65" t="s">
        <v>28</v>
      </c>
      <c r="E19" s="65"/>
      <c r="F19" s="65"/>
      <c r="G19" s="66"/>
    </row>
    <row r="20" spans="3:7" s="16" customFormat="1" ht="29.25" customHeight="1" thickBot="1">
      <c r="C20" s="17">
        <f>C11+C14+C19</f>
        <v>2274804.95</v>
      </c>
      <c r="D20" s="69" t="s">
        <v>37</v>
      </c>
      <c r="E20" s="69"/>
      <c r="F20" s="69"/>
      <c r="G20" s="36"/>
    </row>
    <row r="21" ht="33" customHeight="1"/>
    <row r="22" ht="12.75">
      <c r="G22" t="s">
        <v>20</v>
      </c>
    </row>
    <row r="23" ht="12.75">
      <c r="G23" s="18" t="s">
        <v>21</v>
      </c>
    </row>
  </sheetData>
  <mergeCells count="6">
    <mergeCell ref="A3:G3"/>
    <mergeCell ref="D19:G19"/>
    <mergeCell ref="D11:G11"/>
    <mergeCell ref="D20:G20"/>
    <mergeCell ref="A18:B18"/>
    <mergeCell ref="D14:G14"/>
  </mergeCells>
  <printOptions/>
  <pageMargins left="0.31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MIchim</cp:lastModifiedBy>
  <cp:lastPrinted>2017-01-18T09:35:34Z</cp:lastPrinted>
  <dcterms:created xsi:type="dcterms:W3CDTF">2016-12-16T13:11:19Z</dcterms:created>
  <dcterms:modified xsi:type="dcterms:W3CDTF">2017-01-31T10:39:34Z</dcterms:modified>
  <cp:category/>
  <cp:version/>
  <cp:contentType/>
  <cp:contentStatus/>
</cp:coreProperties>
</file>