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05" yWindow="2625" windowWidth="9255" windowHeight="6570" tabRatio="751" activeTab="0"/>
  </bookViews>
  <sheets>
    <sheet name="NOV2022-tot" sheetId="1" r:id="rId1"/>
  </sheets>
  <definedNames/>
  <calcPr fullCalcOnLoad="1"/>
</workbook>
</file>

<file path=xl/sharedStrings.xml><?xml version="1.0" encoding="utf-8"?>
<sst xmlns="http://schemas.openxmlformats.org/spreadsheetml/2006/main" count="57" uniqueCount="43">
  <si>
    <t>PL~|I PENTRU  INVESTIGA|II PARACLINICE DIN FONDUL DE AMBULATORIU DE SPECIALITATE</t>
  </si>
  <si>
    <t>TOTAL analize de laborator - furnizori priva\i</t>
  </si>
  <si>
    <t>MEDCENTER BUC - punct de lucru Braila</t>
  </si>
  <si>
    <t>CMI DR. V~RZARU VICTORIA</t>
  </si>
  <si>
    <t>CYTOPATH SRL</t>
  </si>
  <si>
    <t>SC R.I.M. DR. COSMESCU PETRE</t>
  </si>
  <si>
    <t>SC R.I.M. DR. BANCEANU ELENA</t>
  </si>
  <si>
    <t>TOTAL radiologie-imagistica - furnizori priva\i</t>
  </si>
  <si>
    <t>C.M.I. DR.MARDARE SEBASTIAN (ecografii)</t>
  </si>
  <si>
    <t>C.M.I. DR.STAMATE Maria-Magdalena (rad-dent)</t>
  </si>
  <si>
    <t>Ambulatoriu SPITAL JUDETEAN (ecografii)</t>
  </si>
  <si>
    <t>TOTAL radiologie-imagistica pe acte aditionale</t>
  </si>
  <si>
    <t>SPITALUL JUDETEAN DE URGENTA (rad-imag)</t>
  </si>
  <si>
    <t>TOTAL investigatii paraclinice - SPITALE</t>
  </si>
  <si>
    <t>MEDICOTEST SRL</t>
  </si>
  <si>
    <t>SPITALUL DE PNEUMOFTIZIOLOGIE (lab+rad-imag)</t>
  </si>
  <si>
    <t>Ambulatoriu SPITAL FAUREI (ecografii)</t>
  </si>
  <si>
    <t>DIAMED CENTER - laborator</t>
  </si>
  <si>
    <t>CASA DE ASIGUR~RI DE S~N~TATE A JUDE|ULUI BR~ILA</t>
  </si>
  <si>
    <t>FURNIZOR</t>
  </si>
  <si>
    <t>Nr. crt.</t>
  </si>
  <si>
    <t>COD FISCAL</t>
  </si>
  <si>
    <t>TOTAL GENERAL PARACLINICE</t>
  </si>
  <si>
    <t>DR. CRISTEA ELENA LACRAMIOARA  (ecografii)</t>
  </si>
  <si>
    <t>Policlinica copii "VENETIA"  (ecografii)</t>
  </si>
  <si>
    <t>SC INVESTIGATII "PRAXIS"</t>
  </si>
  <si>
    <t>DR. VODA RALUCA (ecografii)</t>
  </si>
  <si>
    <t>RADOVA MEDICAL (ecografii)</t>
  </si>
  <si>
    <t>SPITALUL VENETIA MEDICAL (rad-imag)</t>
  </si>
  <si>
    <t>din care:</t>
  </si>
  <si>
    <t xml:space="preserve">Suplimentare pentru MONITORIZARI = </t>
  </si>
  <si>
    <t>SUME</t>
  </si>
  <si>
    <t>monitorizari</t>
  </si>
  <si>
    <t>SC NEWVITALCLINIC SRL</t>
  </si>
  <si>
    <t xml:space="preserve">MEDIMA HEALTH SA </t>
  </si>
  <si>
    <t xml:space="preserve">CENTRUL MEDICAL MATEUS </t>
  </si>
  <si>
    <t>VALOARE DE CONTRACT pt NOV2022</t>
  </si>
  <si>
    <t xml:space="preserve"> VALOARE INVESTIGA|II VALIDATE pt NOV2022</t>
  </si>
  <si>
    <t xml:space="preserve"> VALOARE INVESTIGA|II VALIDATE pt NOV2022, din care:</t>
  </si>
  <si>
    <r>
      <t>ANALIZE DE LABORATOR - furnizori priva\i</t>
    </r>
    <r>
      <rPr>
        <b/>
        <sz val="14"/>
        <rFont val="TimesRomanR"/>
        <family val="0"/>
      </rPr>
      <t xml:space="preserve"> - LUNA NOIEMBRIE 2022</t>
    </r>
  </si>
  <si>
    <r>
      <t>RADIOLOGIE-IMAGISTICA  - furnizori priva\i</t>
    </r>
    <r>
      <rPr>
        <b/>
        <sz val="14"/>
        <rFont val="TimesRomanR"/>
        <family val="0"/>
      </rPr>
      <t xml:space="preserve"> - LUNA NOIEMBRIE 2022</t>
    </r>
  </si>
  <si>
    <r>
      <t xml:space="preserve">RADIOLOGIE-IMAGISTICA  - </t>
    </r>
    <r>
      <rPr>
        <b/>
        <u val="single"/>
        <sz val="14"/>
        <rFont val="TimesRomanR"/>
        <family val="0"/>
      </rPr>
      <t>acte adi\ionale la contracte de Clinice/Stomatologie</t>
    </r>
    <r>
      <rPr>
        <b/>
        <sz val="14"/>
        <rFont val="TimesRomanR"/>
        <family val="0"/>
      </rPr>
      <t xml:space="preserve"> - LUNA NOIEMBRIE 2022</t>
    </r>
  </si>
  <si>
    <r>
      <t xml:space="preserve">ANALIZE DE LABORATOR si RADIOLOGIE-IMAGISTICA  - </t>
    </r>
    <r>
      <rPr>
        <b/>
        <u val="single"/>
        <sz val="14"/>
        <rFont val="TimesRomanR"/>
        <family val="0"/>
      </rPr>
      <t xml:space="preserve">SPITALE </t>
    </r>
    <r>
      <rPr>
        <b/>
        <sz val="14"/>
        <rFont val="TimesRomanR"/>
        <family val="0"/>
      </rPr>
      <t>- LUNA NOIEMBRIE 2022</t>
    </r>
  </si>
</sst>
</file>

<file path=xl/styles.xml><?xml version="1.0" encoding="utf-8"?>
<styleSheet xmlns="http://schemas.openxmlformats.org/spreadsheetml/2006/main">
  <numFmts count="3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#,##0.0"/>
    <numFmt numFmtId="167" formatCode="[$-418]d\ mmmm\ yyyy"/>
    <numFmt numFmtId="168" formatCode="#,##0.00;[Red]#,##0.00"/>
    <numFmt numFmtId="169" formatCode="dd/mm/yy;@"/>
    <numFmt numFmtId="170" formatCode="0;[Red]0"/>
    <numFmt numFmtId="171" formatCode="d/m/yy\ h:mm;@"/>
    <numFmt numFmtId="172" formatCode="#,##0.0000"/>
    <numFmt numFmtId="173" formatCode="#,##0.000"/>
    <numFmt numFmtId="174" formatCode="0.000"/>
    <numFmt numFmtId="175" formatCode="#,##0.000000"/>
    <numFmt numFmtId="176" formatCode="#,##0.00000000"/>
    <numFmt numFmtId="177" formatCode="#,##0.000000000000"/>
    <numFmt numFmtId="178" formatCode="#,##0.00000000000000"/>
    <numFmt numFmtId="179" formatCode="#,##0.000000000000000"/>
    <numFmt numFmtId="180" formatCode="&quot;Da&quot;;&quot;Da&quot;;&quot;Nu&quot;"/>
    <numFmt numFmtId="181" formatCode="&quot;Adevărat&quot;;&quot;Adevărat&quot;;&quot;Fals&quot;"/>
    <numFmt numFmtId="182" formatCode="&quot;Activat&quot;;&quot;Activat&quot;;&quot;Dezactivat&quot;"/>
    <numFmt numFmtId="183" formatCode="dd/mm/yy"/>
    <numFmt numFmtId="184" formatCode="_-* #,##0\ _L_E_I_-;\-* #,##0\ _L_E_I_-;_-* &quot;-&quot;\ _L_E_I_-;_-@_-"/>
    <numFmt numFmtId="185" formatCode="_-* #,##0.00\ _L_E_I_-;\-* #,##0.00\ _L_E_I_-;_-* &quot;-&quot;??\ _L_E_I_-;_-@_-"/>
    <numFmt numFmtId="186" formatCode="#.##0.0"/>
    <numFmt numFmtId="187" formatCode="#.##0"/>
    <numFmt numFmtId="188" formatCode="#.##0.00"/>
    <numFmt numFmtId="189" formatCode="0.0000000000000000"/>
    <numFmt numFmtId="190" formatCode="d\-mmm\-yyyy"/>
  </numFmts>
  <fonts count="48">
    <font>
      <sz val="10"/>
      <name val="Arial"/>
      <family val="0"/>
    </font>
    <font>
      <b/>
      <sz val="12"/>
      <name val="TimesRomanR"/>
      <family val="0"/>
    </font>
    <font>
      <b/>
      <i/>
      <sz val="11"/>
      <name val="TimesRoman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TimesRomanR"/>
      <family val="0"/>
    </font>
    <font>
      <b/>
      <sz val="14"/>
      <name val="TimesRomanR"/>
      <family val="0"/>
    </font>
    <font>
      <b/>
      <sz val="11"/>
      <color indexed="8"/>
      <name val="TimesRoman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RomanR"/>
      <family val="0"/>
    </font>
    <font>
      <b/>
      <u val="single"/>
      <sz val="14"/>
      <name val="TimesRomanR"/>
      <family val="0"/>
    </font>
    <font>
      <b/>
      <sz val="9"/>
      <name val="TimesRomanR"/>
      <family val="0"/>
    </font>
    <font>
      <sz val="12"/>
      <name val="TimesRomanR"/>
      <family val="0"/>
    </font>
    <font>
      <b/>
      <sz val="16"/>
      <name val="TimesRomanR"/>
      <family val="0"/>
    </font>
    <font>
      <b/>
      <i/>
      <sz val="12"/>
      <name val="TimesRoman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3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26" borderId="3" applyNumberFormat="0" applyAlignment="0" applyProtection="0"/>
    <xf numFmtId="0" fontId="3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1" borderId="9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8">
    <xf numFmtId="0" fontId="0" fillId="0" borderId="0" xfId="0" applyAlignment="1">
      <alignment/>
    </xf>
    <xf numFmtId="4" fontId="5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4" fontId="1" fillId="0" borderId="12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 horizontal="right" vertical="center"/>
    </xf>
    <xf numFmtId="4" fontId="1" fillId="0" borderId="14" xfId="0" applyNumberFormat="1" applyFont="1" applyFill="1" applyBorder="1" applyAlignment="1">
      <alignment wrapText="1"/>
    </xf>
    <xf numFmtId="4" fontId="1" fillId="0" borderId="15" xfId="0" applyNumberFormat="1" applyFont="1" applyFill="1" applyBorder="1" applyAlignment="1">
      <alignment wrapText="1"/>
    </xf>
    <xf numFmtId="4" fontId="1" fillId="0" borderId="10" xfId="0" applyNumberFormat="1" applyFont="1" applyBorder="1" applyAlignment="1">
      <alignment/>
    </xf>
    <xf numFmtId="0" fontId="7" fillId="0" borderId="16" xfId="0" applyFont="1" applyBorder="1" applyAlignment="1">
      <alignment horizontal="left" vertical="center" wrapText="1"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6" xfId="0" applyNumberFormat="1" applyFont="1" applyFill="1" applyBorder="1" applyAlignment="1">
      <alignment wrapText="1"/>
    </xf>
    <xf numFmtId="4" fontId="1" fillId="0" borderId="18" xfId="0" applyNumberFormat="1" applyFont="1" applyFill="1" applyBorder="1" applyAlignment="1">
      <alignment/>
    </xf>
    <xf numFmtId="0" fontId="5" fillId="0" borderId="19" xfId="0" applyFont="1" applyFill="1" applyBorder="1" applyAlignment="1">
      <alignment horizontal="left" vertical="center" wrapText="1"/>
    </xf>
    <xf numFmtId="0" fontId="5" fillId="0" borderId="20" xfId="0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 wrapText="1"/>
    </xf>
    <xf numFmtId="0" fontId="25" fillId="0" borderId="0" xfId="0" applyFont="1" applyAlignment="1">
      <alignment horizontal="left"/>
    </xf>
    <xf numFmtId="4" fontId="1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25" fillId="0" borderId="0" xfId="0" applyFont="1" applyAlignment="1">
      <alignment/>
    </xf>
    <xf numFmtId="0" fontId="6" fillId="0" borderId="0" xfId="0" applyFont="1" applyAlignment="1">
      <alignment horizontal="center"/>
    </xf>
    <xf numFmtId="0" fontId="26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4" fontId="25" fillId="0" borderId="24" xfId="0" applyNumberFormat="1" applyFont="1" applyBorder="1" applyAlignment="1">
      <alignment horizontal="center" vertical="center" wrapText="1"/>
    </xf>
    <xf numFmtId="4" fontId="27" fillId="0" borderId="24" xfId="0" applyNumberFormat="1" applyFont="1" applyBorder="1" applyAlignment="1">
      <alignment horizontal="center" vertical="center" wrapText="1"/>
    </xf>
    <xf numFmtId="0" fontId="1" fillId="10" borderId="24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4" fontId="25" fillId="0" borderId="26" xfId="0" applyNumberFormat="1" applyFont="1" applyBorder="1" applyAlignment="1">
      <alignment horizontal="center" vertical="center" wrapText="1"/>
    </xf>
    <xf numFmtId="4" fontId="27" fillId="0" borderId="26" xfId="0" applyNumberFormat="1" applyFont="1" applyBorder="1" applyAlignment="1">
      <alignment horizontal="center" vertical="center" wrapText="1"/>
    </xf>
    <xf numFmtId="0" fontId="25" fillId="10" borderId="26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1" fontId="5" fillId="0" borderId="28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4" fontId="1" fillId="10" borderId="18" xfId="0" applyNumberFormat="1" applyFont="1" applyFill="1" applyBorder="1" applyAlignment="1">
      <alignment/>
    </xf>
    <xf numFmtId="0" fontId="1" fillId="0" borderId="0" xfId="0" applyFont="1" applyAlignment="1">
      <alignment/>
    </xf>
    <xf numFmtId="0" fontId="5" fillId="0" borderId="29" xfId="0" applyFont="1" applyBorder="1" applyAlignment="1">
      <alignment horizontal="center" vertical="center"/>
    </xf>
    <xf numFmtId="1" fontId="5" fillId="0" borderId="30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6" fillId="5" borderId="31" xfId="0" applyFont="1" applyFill="1" applyBorder="1" applyAlignment="1">
      <alignment horizontal="center" vertical="center" wrapText="1"/>
    </xf>
    <xf numFmtId="0" fontId="6" fillId="5" borderId="22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4" fontId="6" fillId="5" borderId="26" xfId="0" applyNumberFormat="1" applyFont="1" applyFill="1" applyBorder="1" applyAlignment="1">
      <alignment horizontal="right" vertical="center"/>
    </xf>
    <xf numFmtId="4" fontId="1" fillId="10" borderId="33" xfId="0" applyNumberFormat="1" applyFont="1" applyFill="1" applyBorder="1" applyAlignment="1">
      <alignment/>
    </xf>
    <xf numFmtId="4" fontId="6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right" vertical="center"/>
    </xf>
    <xf numFmtId="4" fontId="1" fillId="0" borderId="0" xfId="0" applyNumberFormat="1" applyFont="1" applyAlignment="1">
      <alignment/>
    </xf>
    <xf numFmtId="0" fontId="6" fillId="0" borderId="0" xfId="0" applyFont="1" applyFill="1" applyAlignment="1">
      <alignment/>
    </xf>
    <xf numFmtId="0" fontId="25" fillId="0" borderId="34" xfId="0" applyFont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25" fillId="0" borderId="32" xfId="0" applyFont="1" applyFill="1" applyBorder="1" applyAlignment="1">
      <alignment horizontal="center" vertical="center" wrapText="1"/>
    </xf>
    <xf numFmtId="4" fontId="1" fillId="10" borderId="37" xfId="0" applyNumberFormat="1" applyFont="1" applyFill="1" applyBorder="1" applyAlignment="1">
      <alignment/>
    </xf>
    <xf numFmtId="0" fontId="5" fillId="0" borderId="0" xfId="0" applyFont="1" applyAlignment="1">
      <alignment/>
    </xf>
    <xf numFmtId="4" fontId="1" fillId="10" borderId="38" xfId="0" applyNumberFormat="1" applyFont="1" applyFill="1" applyBorder="1" applyAlignment="1">
      <alignment/>
    </xf>
    <xf numFmtId="4" fontId="1" fillId="0" borderId="38" xfId="0" applyNumberFormat="1" applyFont="1" applyFill="1" applyBorder="1" applyAlignment="1">
      <alignment/>
    </xf>
    <xf numFmtId="4" fontId="1" fillId="10" borderId="39" xfId="0" applyNumberFormat="1" applyFont="1" applyFill="1" applyBorder="1" applyAlignment="1">
      <alignment/>
    </xf>
    <xf numFmtId="4" fontId="1" fillId="10" borderId="33" xfId="0" applyNumberFormat="1" applyFont="1" applyFill="1" applyBorder="1" applyAlignment="1">
      <alignment horizontal="right" vertical="center"/>
    </xf>
    <xf numFmtId="0" fontId="28" fillId="0" borderId="0" xfId="0" applyFont="1" applyAlignment="1">
      <alignment horizontal="center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vertical="center"/>
    </xf>
    <xf numFmtId="4" fontId="1" fillId="0" borderId="0" xfId="0" applyNumberFormat="1" applyFont="1" applyFill="1" applyBorder="1" applyAlignment="1">
      <alignment/>
    </xf>
    <xf numFmtId="0" fontId="6" fillId="0" borderId="22" xfId="0" applyFont="1" applyBorder="1" applyAlignment="1">
      <alignment horizontal="center" vertical="center" wrapText="1"/>
    </xf>
    <xf numFmtId="1" fontId="5" fillId="0" borderId="4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5" borderId="41" xfId="0" applyFont="1" applyFill="1" applyBorder="1" applyAlignment="1">
      <alignment horizontal="center" vertical="center" wrapText="1"/>
    </xf>
    <xf numFmtId="0" fontId="6" fillId="5" borderId="42" xfId="0" applyFont="1" applyFill="1" applyBorder="1" applyAlignment="1">
      <alignment horizontal="center" vertical="center" wrapText="1"/>
    </xf>
    <xf numFmtId="0" fontId="6" fillId="5" borderId="43" xfId="0" applyFont="1" applyFill="1" applyBorder="1" applyAlignment="1">
      <alignment horizontal="center" vertical="center" wrapText="1"/>
    </xf>
    <xf numFmtId="4" fontId="6" fillId="5" borderId="41" xfId="0" applyNumberFormat="1" applyFont="1" applyFill="1" applyBorder="1" applyAlignment="1">
      <alignment horizontal="right" vertical="center"/>
    </xf>
    <xf numFmtId="4" fontId="6" fillId="5" borderId="33" xfId="0" applyNumberFormat="1" applyFont="1" applyFill="1" applyBorder="1" applyAlignment="1">
      <alignment horizontal="right" vertical="center"/>
    </xf>
    <xf numFmtId="4" fontId="25" fillId="0" borderId="44" xfId="0" applyNumberFormat="1" applyFont="1" applyBorder="1" applyAlignment="1">
      <alignment horizontal="center" vertical="center" wrapText="1"/>
    </xf>
    <xf numFmtId="4" fontId="25" fillId="0" borderId="31" xfId="0" applyNumberFormat="1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/>
    </xf>
    <xf numFmtId="4" fontId="1" fillId="0" borderId="23" xfId="0" applyNumberFormat="1" applyFont="1" applyFill="1" applyBorder="1" applyAlignment="1">
      <alignment horizontal="right" vertical="center"/>
    </xf>
    <xf numFmtId="4" fontId="1" fillId="10" borderId="45" xfId="0" applyNumberFormat="1" applyFont="1" applyFill="1" applyBorder="1" applyAlignment="1">
      <alignment/>
    </xf>
    <xf numFmtId="4" fontId="5" fillId="0" borderId="0" xfId="0" applyNumberFormat="1" applyFont="1" applyAlignment="1">
      <alignment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vertical="center"/>
    </xf>
    <xf numFmtId="4" fontId="1" fillId="0" borderId="26" xfId="0" applyNumberFormat="1" applyFont="1" applyFill="1" applyBorder="1" applyAlignment="1">
      <alignment wrapText="1"/>
    </xf>
    <xf numFmtId="4" fontId="1" fillId="0" borderId="48" xfId="0" applyNumberFormat="1" applyFont="1" applyBorder="1" applyAlignment="1">
      <alignment/>
    </xf>
    <xf numFmtId="4" fontId="1" fillId="10" borderId="43" xfId="0" applyNumberFormat="1" applyFont="1" applyFill="1" applyBorder="1" applyAlignment="1">
      <alignment/>
    </xf>
    <xf numFmtId="0" fontId="29" fillId="32" borderId="49" xfId="0" applyFont="1" applyFill="1" applyBorder="1" applyAlignment="1">
      <alignment horizontal="center"/>
    </xf>
    <xf numFmtId="0" fontId="29" fillId="32" borderId="50" xfId="0" applyFont="1" applyFill="1" applyBorder="1" applyAlignment="1">
      <alignment horizontal="center"/>
    </xf>
    <xf numFmtId="4" fontId="29" fillId="32" borderId="50" xfId="0" applyNumberFormat="1" applyFont="1" applyFill="1" applyBorder="1" applyAlignment="1">
      <alignment vertical="center"/>
    </xf>
    <xf numFmtId="4" fontId="29" fillId="32" borderId="51" xfId="0" applyNumberFormat="1" applyFont="1" applyFill="1" applyBorder="1" applyAlignment="1">
      <alignment vertical="center"/>
    </xf>
    <xf numFmtId="0" fontId="30" fillId="10" borderId="0" xfId="0" applyFont="1" applyFill="1" applyAlignment="1">
      <alignment horizontal="right"/>
    </xf>
    <xf numFmtId="4" fontId="6" fillId="10" borderId="0" xfId="0" applyNumberFormat="1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Hyperlink" xfId="43"/>
    <cellStyle name="Followed Hyperlink" xfId="44"/>
    <cellStyle name="Ieșire" xfId="45"/>
    <cellStyle name="Intrare" xfId="46"/>
    <cellStyle name="Currency" xfId="47"/>
    <cellStyle name="Currency [0]" xfId="48"/>
    <cellStyle name="Neutru" xfId="49"/>
    <cellStyle name="Notă" xfId="50"/>
    <cellStyle name="Percent" xfId="51"/>
    <cellStyle name="Text avertisment" xfId="52"/>
    <cellStyle name="Text explicativ" xfId="53"/>
    <cellStyle name="Titlu" xfId="54"/>
    <cellStyle name="Titlu 1" xfId="55"/>
    <cellStyle name="Titlu 2" xfId="56"/>
    <cellStyle name="Titlu 3" xfId="57"/>
    <cellStyle name="Titlu 4" xfId="58"/>
    <cellStyle name="Total" xfId="59"/>
    <cellStyle name="Verificare celulă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="90" zoomScaleNormal="90" zoomScalePageLayoutView="0" workbookViewId="0" topLeftCell="A1">
      <selection activeCell="F5" sqref="F5"/>
    </sheetView>
  </sheetViews>
  <sheetFormatPr defaultColWidth="9.140625" defaultRowHeight="12.75"/>
  <cols>
    <col min="1" max="1" width="4.00390625" style="69" customWidth="1"/>
    <col min="2" max="2" width="10.00390625" style="69" customWidth="1"/>
    <col min="3" max="3" width="48.57421875" style="70" customWidth="1"/>
    <col min="4" max="4" width="22.421875" style="71" customWidth="1"/>
    <col min="5" max="5" width="21.00390625" style="71" customWidth="1"/>
    <col min="6" max="6" width="12.57421875" style="70" customWidth="1"/>
    <col min="7" max="7" width="15.421875" style="70" bestFit="1" customWidth="1"/>
    <col min="8" max="16384" width="9.140625" style="70" customWidth="1"/>
  </cols>
  <sheetData>
    <row r="1" spans="1:5" s="23" customFormat="1" ht="28.5" customHeight="1">
      <c r="A1" s="2" t="s">
        <v>18</v>
      </c>
      <c r="B1" s="21"/>
      <c r="C1" s="2"/>
      <c r="D1" s="22"/>
      <c r="E1" s="22"/>
    </row>
    <row r="2" spans="1:5" s="23" customFormat="1" ht="17.25" customHeight="1">
      <c r="A2" s="21"/>
      <c r="B2" s="21"/>
      <c r="C2" s="3"/>
      <c r="D2" s="1"/>
      <c r="E2" s="1"/>
    </row>
    <row r="3" spans="1:5" s="25" customFormat="1" ht="33" customHeight="1">
      <c r="A3" s="24" t="s">
        <v>0</v>
      </c>
      <c r="B3" s="24"/>
      <c r="C3" s="24"/>
      <c r="D3" s="24"/>
      <c r="E3" s="24"/>
    </row>
    <row r="4" spans="1:5" s="25" customFormat="1" ht="30.75" customHeight="1" thickBot="1">
      <c r="A4" s="26"/>
      <c r="B4" s="27" t="s">
        <v>39</v>
      </c>
      <c r="C4" s="27"/>
      <c r="D4" s="27"/>
      <c r="E4" s="27"/>
    </row>
    <row r="5" spans="1:6" s="33" customFormat="1" ht="28.5" customHeight="1">
      <c r="A5" s="28" t="s">
        <v>20</v>
      </c>
      <c r="B5" s="29" t="s">
        <v>21</v>
      </c>
      <c r="C5" s="28" t="s">
        <v>19</v>
      </c>
      <c r="D5" s="30" t="s">
        <v>36</v>
      </c>
      <c r="E5" s="31" t="s">
        <v>38</v>
      </c>
      <c r="F5" s="32" t="s">
        <v>31</v>
      </c>
    </row>
    <row r="6" spans="1:6" s="39" customFormat="1" ht="18.75" customHeight="1" thickBot="1">
      <c r="A6" s="34"/>
      <c r="B6" s="35"/>
      <c r="C6" s="34"/>
      <c r="D6" s="36"/>
      <c r="E6" s="37"/>
      <c r="F6" s="38" t="s">
        <v>32</v>
      </c>
    </row>
    <row r="7" spans="1:6" s="44" customFormat="1" ht="24" customHeight="1">
      <c r="A7" s="40">
        <v>1</v>
      </c>
      <c r="B7" s="41">
        <v>14721295</v>
      </c>
      <c r="C7" s="42" t="s">
        <v>17</v>
      </c>
      <c r="D7" s="7">
        <v>74185.63</v>
      </c>
      <c r="E7" s="7">
        <v>74185.63</v>
      </c>
      <c r="F7" s="43">
        <v>1091.49</v>
      </c>
    </row>
    <row r="8" spans="1:6" s="44" customFormat="1" ht="24" customHeight="1">
      <c r="A8" s="45">
        <v>2</v>
      </c>
      <c r="B8" s="46">
        <v>13368447</v>
      </c>
      <c r="C8" s="47" t="s">
        <v>2</v>
      </c>
      <c r="D8" s="8">
        <v>3293.13</v>
      </c>
      <c r="E8" s="8">
        <v>3293.13</v>
      </c>
      <c r="F8" s="17"/>
    </row>
    <row r="9" spans="1:6" s="44" customFormat="1" ht="24" customHeight="1">
      <c r="A9" s="45">
        <v>3</v>
      </c>
      <c r="B9" s="46">
        <v>4486524</v>
      </c>
      <c r="C9" s="47" t="s">
        <v>14</v>
      </c>
      <c r="D9" s="8">
        <v>47174.44</v>
      </c>
      <c r="E9" s="8">
        <v>47174.44</v>
      </c>
      <c r="F9" s="43">
        <v>1251.34</v>
      </c>
    </row>
    <row r="10" spans="1:6" s="44" customFormat="1" ht="24" customHeight="1">
      <c r="A10" s="45">
        <v>4</v>
      </c>
      <c r="B10" s="46">
        <v>20185990</v>
      </c>
      <c r="C10" s="47" t="s">
        <v>3</v>
      </c>
      <c r="D10" s="8">
        <v>89725.39</v>
      </c>
      <c r="E10" s="8">
        <v>89725.39</v>
      </c>
      <c r="F10" s="43">
        <v>42201.14</v>
      </c>
    </row>
    <row r="11" spans="1:6" s="44" customFormat="1" ht="24" customHeight="1">
      <c r="A11" s="45">
        <v>5</v>
      </c>
      <c r="B11" s="46">
        <v>9550768</v>
      </c>
      <c r="C11" s="4" t="s">
        <v>25</v>
      </c>
      <c r="D11" s="8">
        <v>131663.44</v>
      </c>
      <c r="E11" s="8">
        <v>131663.44</v>
      </c>
      <c r="F11" s="43">
        <v>27597.88</v>
      </c>
    </row>
    <row r="12" spans="1:6" s="44" customFormat="1" ht="24" customHeight="1">
      <c r="A12" s="45">
        <v>6</v>
      </c>
      <c r="B12" s="46">
        <v>30496144</v>
      </c>
      <c r="C12" s="13" t="s">
        <v>33</v>
      </c>
      <c r="D12" s="12">
        <v>34814.01</v>
      </c>
      <c r="E12" s="12">
        <v>34814.01</v>
      </c>
      <c r="F12" s="17"/>
    </row>
    <row r="13" spans="1:6" s="44" customFormat="1" ht="24" customHeight="1" thickBot="1">
      <c r="A13" s="45">
        <v>7</v>
      </c>
      <c r="B13" s="46">
        <v>14547955</v>
      </c>
      <c r="C13" s="47" t="s">
        <v>4</v>
      </c>
      <c r="D13" s="9">
        <v>17360</v>
      </c>
      <c r="E13" s="9">
        <v>17360</v>
      </c>
      <c r="F13" s="43">
        <v>6360</v>
      </c>
    </row>
    <row r="14" spans="1:7" s="54" customFormat="1" ht="21.75" customHeight="1" thickBot="1">
      <c r="A14" s="48" t="s">
        <v>1</v>
      </c>
      <c r="B14" s="49"/>
      <c r="C14" s="50"/>
      <c r="D14" s="51">
        <f>SUM(D7:D13)</f>
        <v>398216.04000000004</v>
      </c>
      <c r="E14" s="51">
        <f>SUM(E7:E13)</f>
        <v>398216.04000000004</v>
      </c>
      <c r="F14" s="52">
        <f>SUM(F7:F13)</f>
        <v>78501.85</v>
      </c>
      <c r="G14" s="53"/>
    </row>
    <row r="15" spans="1:6" s="58" customFormat="1" ht="18" customHeight="1">
      <c r="A15" s="55"/>
      <c r="B15" s="55"/>
      <c r="C15" s="55"/>
      <c r="D15" s="56"/>
      <c r="E15" s="56"/>
      <c r="F15" s="57"/>
    </row>
    <row r="16" spans="1:6" s="25" customFormat="1" ht="21.75" customHeight="1" thickBot="1">
      <c r="A16" s="26"/>
      <c r="B16" s="27" t="s">
        <v>40</v>
      </c>
      <c r="C16" s="27"/>
      <c r="D16" s="27"/>
      <c r="E16" s="27"/>
      <c r="F16" s="57"/>
    </row>
    <row r="17" spans="1:6" s="33" customFormat="1" ht="28.5" customHeight="1">
      <c r="A17" s="28" t="s">
        <v>20</v>
      </c>
      <c r="B17" s="29" t="s">
        <v>21</v>
      </c>
      <c r="C17" s="59" t="s">
        <v>19</v>
      </c>
      <c r="D17" s="30" t="s">
        <v>36</v>
      </c>
      <c r="E17" s="31" t="s">
        <v>38</v>
      </c>
      <c r="F17" s="60"/>
    </row>
    <row r="18" spans="1:6" s="39" customFormat="1" ht="22.5" customHeight="1" thickBot="1">
      <c r="A18" s="34"/>
      <c r="B18" s="35"/>
      <c r="C18" s="61"/>
      <c r="D18" s="36"/>
      <c r="E18" s="37"/>
      <c r="F18" s="62"/>
    </row>
    <row r="19" spans="1:6" s="64" customFormat="1" ht="24.75" customHeight="1">
      <c r="A19" s="40">
        <v>1</v>
      </c>
      <c r="B19" s="41">
        <v>37839517</v>
      </c>
      <c r="C19" s="18" t="s">
        <v>34</v>
      </c>
      <c r="D19" s="20">
        <v>146720</v>
      </c>
      <c r="E19" s="20">
        <v>146720</v>
      </c>
      <c r="F19" s="63">
        <v>114200</v>
      </c>
    </row>
    <row r="20" spans="1:6" s="44" customFormat="1" ht="24.75" customHeight="1">
      <c r="A20" s="45">
        <v>2</v>
      </c>
      <c r="B20" s="46">
        <v>41937378</v>
      </c>
      <c r="C20" s="19" t="s">
        <v>35</v>
      </c>
      <c r="D20" s="10">
        <v>63140</v>
      </c>
      <c r="E20" s="10">
        <v>63140</v>
      </c>
      <c r="F20" s="65">
        <v>50350</v>
      </c>
    </row>
    <row r="21" spans="1:6" s="44" customFormat="1" ht="24.75" customHeight="1">
      <c r="A21" s="40">
        <v>3</v>
      </c>
      <c r="B21" s="41">
        <v>18039992</v>
      </c>
      <c r="C21" s="42" t="s">
        <v>6</v>
      </c>
      <c r="D21" s="10">
        <v>19603</v>
      </c>
      <c r="E21" s="10">
        <v>19603</v>
      </c>
      <c r="F21" s="66"/>
    </row>
    <row r="22" spans="1:6" s="44" customFormat="1" ht="24.75" customHeight="1" thickBot="1">
      <c r="A22" s="45">
        <v>4</v>
      </c>
      <c r="B22" s="46">
        <v>18042815</v>
      </c>
      <c r="C22" s="47" t="s">
        <v>5</v>
      </c>
      <c r="D22" s="11">
        <v>14810</v>
      </c>
      <c r="E22" s="11">
        <v>14810</v>
      </c>
      <c r="F22" s="67">
        <v>60</v>
      </c>
    </row>
    <row r="23" spans="1:6" s="54" customFormat="1" ht="21.75" customHeight="1" thickBot="1">
      <c r="A23" s="48" t="s">
        <v>7</v>
      </c>
      <c r="B23" s="49"/>
      <c r="C23" s="49"/>
      <c r="D23" s="51">
        <f>SUM(D19:D22)</f>
        <v>244273</v>
      </c>
      <c r="E23" s="51">
        <f>SUM(E19:E22)</f>
        <v>244273</v>
      </c>
      <c r="F23" s="68">
        <f>SUM(F19:F22)</f>
        <v>164610</v>
      </c>
    </row>
    <row r="24" ht="15">
      <c r="F24" s="72"/>
    </row>
    <row r="25" spans="1:6" s="25" customFormat="1" ht="37.5" customHeight="1" thickBot="1">
      <c r="A25" s="73" t="s">
        <v>41</v>
      </c>
      <c r="B25" s="73"/>
      <c r="C25" s="73"/>
      <c r="D25" s="73"/>
      <c r="E25" s="73"/>
      <c r="F25" s="57"/>
    </row>
    <row r="26" spans="1:6" s="33" customFormat="1" ht="28.5" customHeight="1">
      <c r="A26" s="28" t="s">
        <v>20</v>
      </c>
      <c r="B26" s="29" t="s">
        <v>21</v>
      </c>
      <c r="C26" s="28" t="s">
        <v>19</v>
      </c>
      <c r="D26" s="30" t="s">
        <v>36</v>
      </c>
      <c r="E26" s="31" t="s">
        <v>37</v>
      </c>
      <c r="F26" s="57"/>
    </row>
    <row r="27" spans="1:6" s="39" customFormat="1" ht="11.25" customHeight="1" thickBot="1">
      <c r="A27" s="34"/>
      <c r="B27" s="35"/>
      <c r="C27" s="34"/>
      <c r="D27" s="36"/>
      <c r="E27" s="37"/>
      <c r="F27" s="57"/>
    </row>
    <row r="28" spans="1:6" s="44" customFormat="1" ht="21" customHeight="1">
      <c r="A28" s="45">
        <v>1</v>
      </c>
      <c r="B28" s="46">
        <v>20665530</v>
      </c>
      <c r="C28" s="47" t="s">
        <v>8</v>
      </c>
      <c r="D28" s="14">
        <v>1440</v>
      </c>
      <c r="E28" s="14">
        <v>1440</v>
      </c>
      <c r="F28" s="57"/>
    </row>
    <row r="29" spans="1:6" s="44" customFormat="1" ht="21" customHeight="1">
      <c r="A29" s="45">
        <v>2</v>
      </c>
      <c r="B29" s="46">
        <v>20029621</v>
      </c>
      <c r="C29" s="5" t="s">
        <v>23</v>
      </c>
      <c r="D29" s="14">
        <v>720</v>
      </c>
      <c r="E29" s="14">
        <v>720</v>
      </c>
      <c r="F29" s="57"/>
    </row>
    <row r="30" spans="1:6" s="44" customFormat="1" ht="21" customHeight="1">
      <c r="A30" s="45">
        <v>3</v>
      </c>
      <c r="B30" s="46">
        <v>37076849</v>
      </c>
      <c r="C30" s="5" t="s">
        <v>27</v>
      </c>
      <c r="D30" s="14">
        <v>1200</v>
      </c>
      <c r="E30" s="14">
        <v>1200</v>
      </c>
      <c r="F30" s="57"/>
    </row>
    <row r="31" spans="1:6" s="44" customFormat="1" ht="21" customHeight="1">
      <c r="A31" s="45">
        <v>4</v>
      </c>
      <c r="B31" s="46">
        <v>19663667</v>
      </c>
      <c r="C31" s="5" t="s">
        <v>26</v>
      </c>
      <c r="D31" s="14">
        <v>780</v>
      </c>
      <c r="E31" s="14">
        <v>780</v>
      </c>
      <c r="F31" s="57"/>
    </row>
    <row r="32" spans="1:6" s="44" customFormat="1" ht="21" customHeight="1">
      <c r="A32" s="45">
        <v>5</v>
      </c>
      <c r="B32" s="41">
        <v>20161826</v>
      </c>
      <c r="C32" s="42" t="s">
        <v>9</v>
      </c>
      <c r="D32" s="14">
        <v>2925</v>
      </c>
      <c r="E32" s="14">
        <v>2925</v>
      </c>
      <c r="F32" s="57"/>
    </row>
    <row r="33" spans="1:6" s="44" customFormat="1" ht="21" customHeight="1">
      <c r="A33" s="45">
        <v>6</v>
      </c>
      <c r="B33" s="46">
        <v>7964100</v>
      </c>
      <c r="C33" s="6" t="s">
        <v>24</v>
      </c>
      <c r="D33" s="14">
        <v>1920</v>
      </c>
      <c r="E33" s="14">
        <v>1920</v>
      </c>
      <c r="F33" s="57"/>
    </row>
    <row r="34" spans="1:6" s="44" customFormat="1" ht="21" customHeight="1">
      <c r="A34" s="45">
        <v>7</v>
      </c>
      <c r="B34" s="46">
        <v>4721239</v>
      </c>
      <c r="C34" s="47" t="s">
        <v>16</v>
      </c>
      <c r="D34" s="14">
        <v>390</v>
      </c>
      <c r="E34" s="14">
        <v>390</v>
      </c>
      <c r="F34" s="57"/>
    </row>
    <row r="35" spans="1:6" s="44" customFormat="1" ht="21" customHeight="1" thickBot="1">
      <c r="A35" s="45">
        <v>8</v>
      </c>
      <c r="B35" s="74">
        <v>4342863</v>
      </c>
      <c r="C35" s="75" t="s">
        <v>10</v>
      </c>
      <c r="D35" s="15">
        <v>13395</v>
      </c>
      <c r="E35" s="15">
        <v>13395</v>
      </c>
      <c r="F35" s="57"/>
    </row>
    <row r="36" spans="1:6" s="54" customFormat="1" ht="25.5" customHeight="1" thickBot="1">
      <c r="A36" s="76" t="s">
        <v>11</v>
      </c>
      <c r="B36" s="77"/>
      <c r="C36" s="78"/>
      <c r="D36" s="79">
        <f>SUM(D28:D35)</f>
        <v>22770</v>
      </c>
      <c r="E36" s="80">
        <f>SUM(E28:E35)</f>
        <v>22770</v>
      </c>
      <c r="F36" s="57"/>
    </row>
    <row r="37" ht="15">
      <c r="F37" s="57"/>
    </row>
    <row r="38" spans="1:6" s="25" customFormat="1" ht="33.75" customHeight="1" thickBot="1">
      <c r="A38" s="73" t="s">
        <v>42</v>
      </c>
      <c r="B38" s="73"/>
      <c r="C38" s="73"/>
      <c r="D38" s="73"/>
      <c r="E38" s="73"/>
      <c r="F38" s="57"/>
    </row>
    <row r="39" spans="1:6" s="33" customFormat="1" ht="28.5" customHeight="1">
      <c r="A39" s="28" t="s">
        <v>20</v>
      </c>
      <c r="B39" s="29" t="s">
        <v>21</v>
      </c>
      <c r="C39" s="28" t="s">
        <v>19</v>
      </c>
      <c r="D39" s="81" t="s">
        <v>36</v>
      </c>
      <c r="E39" s="31" t="s">
        <v>38</v>
      </c>
      <c r="F39" s="57"/>
    </row>
    <row r="40" spans="1:6" s="39" customFormat="1" ht="18.75" customHeight="1" thickBot="1">
      <c r="A40" s="34"/>
      <c r="B40" s="35"/>
      <c r="C40" s="34"/>
      <c r="D40" s="82"/>
      <c r="E40" s="37"/>
      <c r="F40" s="57"/>
    </row>
    <row r="41" spans="1:7" s="64" customFormat="1" ht="24" customHeight="1">
      <c r="A41" s="40">
        <v>1</v>
      </c>
      <c r="B41" s="41">
        <v>11333442</v>
      </c>
      <c r="C41" s="83" t="s">
        <v>15</v>
      </c>
      <c r="D41" s="84">
        <f>68937.97+58759</f>
        <v>127696.97</v>
      </c>
      <c r="E41" s="84">
        <f>68937.97+58759</f>
        <v>127696.97</v>
      </c>
      <c r="F41" s="85">
        <f>83.35+8758.29</f>
        <v>8841.640000000001</v>
      </c>
      <c r="G41" s="86"/>
    </row>
    <row r="42" spans="1:7" s="64" customFormat="1" ht="24" customHeight="1">
      <c r="A42" s="40">
        <v>2</v>
      </c>
      <c r="B42" s="46">
        <v>7964100</v>
      </c>
      <c r="C42" s="83" t="s">
        <v>28</v>
      </c>
      <c r="D42" s="16">
        <v>117020</v>
      </c>
      <c r="E42" s="16">
        <v>117020</v>
      </c>
      <c r="F42" s="85">
        <v>83860.97</v>
      </c>
      <c r="G42" s="86"/>
    </row>
    <row r="43" spans="1:6" s="44" customFormat="1" ht="24.75" customHeight="1" thickBot="1">
      <c r="A43" s="87">
        <v>3</v>
      </c>
      <c r="B43" s="74">
        <v>4342863</v>
      </c>
      <c r="C43" s="88" t="s">
        <v>12</v>
      </c>
      <c r="D43" s="89">
        <v>81021</v>
      </c>
      <c r="E43" s="89">
        <v>81021</v>
      </c>
      <c r="F43" s="90"/>
    </row>
    <row r="44" spans="1:6" s="54" customFormat="1" ht="25.5" customHeight="1" thickBot="1">
      <c r="A44" s="76" t="s">
        <v>13</v>
      </c>
      <c r="B44" s="77"/>
      <c r="C44" s="78"/>
      <c r="D44" s="79">
        <f>SUM(D41:D43)</f>
        <v>325737.97</v>
      </c>
      <c r="E44" s="80">
        <f>SUM(E41:E43)</f>
        <v>325737.97</v>
      </c>
      <c r="F44" s="91">
        <f>F41+F42</f>
        <v>92702.61</v>
      </c>
    </row>
    <row r="45" ht="15.75" thickBot="1"/>
    <row r="46" spans="1:6" ht="27.75" customHeight="1" thickBot="1">
      <c r="A46" s="92" t="s">
        <v>22</v>
      </c>
      <c r="B46" s="93"/>
      <c r="C46" s="93"/>
      <c r="D46" s="94">
        <f>D14+D23+D36+D44</f>
        <v>990997.01</v>
      </c>
      <c r="E46" s="95">
        <f>E14+E23+E36+E44</f>
        <v>990997.01</v>
      </c>
      <c r="F46" s="52">
        <f>F14+F23+F44</f>
        <v>335814.46</v>
      </c>
    </row>
    <row r="47" ht="21" customHeight="1">
      <c r="D47" s="71" t="s">
        <v>29</v>
      </c>
    </row>
    <row r="48" spans="3:4" ht="14.25" customHeight="1">
      <c r="C48" s="96" t="s">
        <v>30</v>
      </c>
      <c r="D48" s="97">
        <f>F46</f>
        <v>335814.46</v>
      </c>
    </row>
  </sheetData>
  <sheetProtection/>
  <mergeCells count="30">
    <mergeCell ref="A3:E3"/>
    <mergeCell ref="B4:E4"/>
    <mergeCell ref="A5:A6"/>
    <mergeCell ref="B5:B6"/>
    <mergeCell ref="C5:C6"/>
    <mergeCell ref="D5:D6"/>
    <mergeCell ref="E5:E6"/>
    <mergeCell ref="A14:C14"/>
    <mergeCell ref="B16:E16"/>
    <mergeCell ref="A17:A18"/>
    <mergeCell ref="B17:B18"/>
    <mergeCell ref="C17:C18"/>
    <mergeCell ref="D17:D18"/>
    <mergeCell ref="E17:E18"/>
    <mergeCell ref="A23:C23"/>
    <mergeCell ref="A25:E25"/>
    <mergeCell ref="A26:A27"/>
    <mergeCell ref="B26:B27"/>
    <mergeCell ref="C26:C27"/>
    <mergeCell ref="D26:D27"/>
    <mergeCell ref="E26:E27"/>
    <mergeCell ref="A44:C44"/>
    <mergeCell ref="A46:C46"/>
    <mergeCell ref="A36:C36"/>
    <mergeCell ref="A38:E38"/>
    <mergeCell ref="A39:A40"/>
    <mergeCell ref="B39:B40"/>
    <mergeCell ref="C39:C40"/>
    <mergeCell ref="D39:D40"/>
    <mergeCell ref="E39:E40"/>
  </mergeCells>
  <printOptions/>
  <pageMargins left="0.74" right="0.2362204724409449" top="0.17" bottom="0.11811023622047245" header="0.17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CJAS_BR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PeleMarian</dc:creator>
  <cp:keywords/>
  <dc:description/>
  <cp:lastModifiedBy>Marinela Ichim</cp:lastModifiedBy>
  <cp:lastPrinted>2023-01-13T13:58:24Z</cp:lastPrinted>
  <dcterms:created xsi:type="dcterms:W3CDTF">2006-01-27T07:43:28Z</dcterms:created>
  <dcterms:modified xsi:type="dcterms:W3CDTF">2023-02-14T08:17:07Z</dcterms:modified>
  <cp:category/>
  <cp:version/>
  <cp:contentType/>
  <cp:contentStatus/>
</cp:coreProperties>
</file>