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IUN2022-to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<sst xmlns="http://schemas.openxmlformats.org/spreadsheetml/2006/main" count="56" uniqueCount="42">
  <si>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</si>
  <si>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</si>
  <si>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</si>
  <si>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</si>
  <si>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</si>
  <si>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</si>
  <si>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</si>
  <si>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</si>
  <si>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</si>
  <si>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</si>
  <si>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</si>
  <si>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</si>
  <si>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</si>
  <si>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</si>
  <si>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</si>
  <si>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</si>
  <si>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</si>
  <si>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</si>
  <si>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</si>
  <si>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</si>
  <si>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</si>
  <si>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</si>
  <si>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</si>
  <si>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</si>
  <si>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</si>
  <si>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</si>
  <si>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</si>
  <si>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</si>
  <si>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</si>
  <si>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</si>
  <si>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</si>
  <si>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</si>
  <si>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</si>
  <si>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</si>
  <si>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IUNIE 2022</t>
    </r>
  </si>
  <si>
    <t>VALOARE DE CONTRACT pt IUN2022</t>
  </si>
  <si>
    <t xml:space="preserve"> VALOARE INVESTIGA|II VALIDATE pt IUN2022</t>
  </si>
  <si>
    <r>
      <t>RADIOLOGIE-IMAGISTICA  - furnizori priva\i</t>
    </r>
    <r>
      <rPr>
        <b/>
        <sz val="14"/>
        <rFont val="ArialUpR"/>
        <family val="0"/>
      </rPr>
      <t xml:space="preserve"> - LUNA IUNIE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</si>
  <si>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IUNIE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</si>
  <si>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IUNIE 2022</t>
    </r>
  </si>
  <si>
    <t xml:space="preserve">Suplimentare pentru UCRAINA = </t>
  </si>
  <si>
    <t xml:space="preserve"> VALOARE INVESTIGA|II VALIDATE pt IUN2022, din care: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</si>
</sst>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/>
    </xf>
    <xf numFmtId="4" fontId="3" fillId="25" borderId="47" xfId="0" applyNumberFormat="1" applyFont="1" applyFill="1" applyBorder="1" applyAlignment="1">
      <alignment/>
    </xf>
    <xf numFmtId="0" fontId="12" fillId="25" borderId="0" xfId="0" applyFont="1" applyFill="1" applyAlignment="1">
      <alignment horizontal="right"/>
    </xf>
    <xf numFmtId="4" fontId="11" fillId="25" borderId="0" xfId="0" applyNumberFormat="1" applyFont="1" applyFill="1" applyAlignment="1">
      <alignment vertical="center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1:G47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7" t="s">
        <v>0</v>
      </c>
      <c r="B3" s="107"/>
      <c r="C3" s="107"/>
      <c r="D3" s="107"/>
      <c r="E3" s="107"/>
    </row>
    <row r="4" spans="1:5" s="2" customFormat="1" ht="30.75" customHeight="1" thickBot="1">
      <c r="A4" s="18"/>
      <c r="B4" s="104" t="s">
        <v>34</v>
      </c>
      <c r="C4" s="104"/>
      <c r="D4" s="104"/>
      <c r="E4" s="104"/>
    </row>
    <row r="5" spans="1:6" s="10" customFormat="1" ht="28.5" customHeight="1">
      <c r="A5" s="92" t="s">
        <v>20</v>
      </c>
      <c r="B5" s="97" t="s">
        <v>21</v>
      </c>
      <c r="C5" s="92" t="s">
        <v>19</v>
      </c>
      <c r="D5" s="87" t="s">
        <v>35</v>
      </c>
      <c r="E5" s="99" t="s">
        <v>41</v>
      </c>
      <c r="F5" s="59" t="s">
        <v>31</v>
      </c>
    </row>
    <row r="6" spans="1:6" s="1" customFormat="1" ht="18.75" customHeight="1" thickBot="1">
      <c r="A6" s="93"/>
      <c r="B6" s="98"/>
      <c r="C6" s="93"/>
      <c r="D6" s="88"/>
      <c r="E6" s="100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43090.87</v>
      </c>
      <c r="E7" s="55">
        <v>43459.56</v>
      </c>
      <c r="F7" s="63">
        <f aca="true" t="shared" si="0" ref="F7:F13">E7-D7</f>
        <v>368.68999999999505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34772.33</v>
      </c>
      <c r="E8" s="56">
        <v>34771.13</v>
      </c>
      <c r="F8" s="83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23694.93</v>
      </c>
      <c r="E9" s="56">
        <v>24619.66</v>
      </c>
      <c r="F9" s="63">
        <f t="shared" si="0"/>
        <v>924.7299999999996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28000</v>
      </c>
      <c r="E10" s="56">
        <v>65373.36</v>
      </c>
      <c r="F10" s="63">
        <f t="shared" si="0"/>
        <v>37373.36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71908.58</v>
      </c>
      <c r="E11" s="56">
        <v>100626.87</v>
      </c>
      <c r="F11" s="63">
        <f t="shared" si="0"/>
        <v>28718.289999999994</v>
      </c>
    </row>
    <row r="12" spans="1:6" s="9" customFormat="1" ht="24" customHeight="1">
      <c r="A12" s="24">
        <v>6</v>
      </c>
      <c r="B12" s="21">
        <v>30496144</v>
      </c>
      <c r="C12" s="82" t="s">
        <v>33</v>
      </c>
      <c r="D12" s="62">
        <v>25149.2</v>
      </c>
      <c r="E12" s="79">
        <v>25326.54</v>
      </c>
      <c r="F12" s="63">
        <f t="shared" si="0"/>
        <v>177.34000000000015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20000</v>
      </c>
      <c r="F13" s="63">
        <f t="shared" si="0"/>
        <v>10000</v>
      </c>
    </row>
    <row r="14" spans="1:7" s="15" customFormat="1" ht="21.75" customHeight="1" thickBot="1">
      <c r="A14" s="101" t="s">
        <v>1</v>
      </c>
      <c r="B14" s="102"/>
      <c r="C14" s="103"/>
      <c r="D14" s="27">
        <f>SUM(D7:D13)</f>
        <v>236615.91000000003</v>
      </c>
      <c r="E14" s="27">
        <f>SUM(E7:E13)</f>
        <v>314177.12</v>
      </c>
      <c r="F14" s="61">
        <f>F7+F8+F9+F10+F11+F12+F13</f>
        <v>77562.40999999999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4" t="s">
        <v>37</v>
      </c>
      <c r="C16" s="104"/>
      <c r="D16" s="104"/>
      <c r="E16" s="104"/>
      <c r="F16" s="54"/>
    </row>
    <row r="17" spans="1:6" s="10" customFormat="1" ht="28.5" customHeight="1">
      <c r="A17" s="92" t="s">
        <v>20</v>
      </c>
      <c r="B17" s="97" t="s">
        <v>21</v>
      </c>
      <c r="C17" s="92" t="s">
        <v>19</v>
      </c>
      <c r="D17" s="87" t="s">
        <v>35</v>
      </c>
      <c r="E17" s="99" t="s">
        <v>41</v>
      </c>
      <c r="F17" s="80"/>
    </row>
    <row r="18" spans="1:6" s="1" customFormat="1" ht="10.5" customHeight="1" thickBot="1">
      <c r="A18" s="105"/>
      <c r="B18" s="106"/>
      <c r="C18" s="105"/>
      <c r="D18" s="88"/>
      <c r="E18" s="100"/>
      <c r="F18" s="81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10744</v>
      </c>
      <c r="E19" s="72">
        <v>10954</v>
      </c>
      <c r="F19" s="84">
        <f>E19-D19</f>
        <v>210</v>
      </c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7000</v>
      </c>
      <c r="E20" s="73">
        <v>7175</v>
      </c>
      <c r="F20" s="61">
        <f>E20-D20</f>
        <v>175</v>
      </c>
    </row>
    <row r="21" spans="1:6" s="15" customFormat="1" ht="21.75" customHeight="1" thickBot="1">
      <c r="A21" s="89" t="s">
        <v>7</v>
      </c>
      <c r="B21" s="90"/>
      <c r="C21" s="91"/>
      <c r="D21" s="27">
        <f>SUM(D19:D20)</f>
        <v>17744</v>
      </c>
      <c r="E21" s="29">
        <f>SUM(E19:E20)</f>
        <v>18129</v>
      </c>
      <c r="F21" s="68"/>
    </row>
    <row r="22" ht="15">
      <c r="F22" s="68"/>
    </row>
    <row r="23" spans="1:6" s="2" customFormat="1" ht="37.5" customHeight="1" thickBot="1">
      <c r="A23" s="96" t="s">
        <v>38</v>
      </c>
      <c r="B23" s="96"/>
      <c r="C23" s="96"/>
      <c r="D23" s="96"/>
      <c r="E23" s="96"/>
      <c r="F23" s="54"/>
    </row>
    <row r="24" spans="1:6" s="10" customFormat="1" ht="28.5" customHeight="1">
      <c r="A24" s="92" t="s">
        <v>20</v>
      </c>
      <c r="B24" s="97" t="s">
        <v>21</v>
      </c>
      <c r="C24" s="92" t="s">
        <v>19</v>
      </c>
      <c r="D24" s="87" t="s">
        <v>35</v>
      </c>
      <c r="E24" s="99" t="s">
        <v>36</v>
      </c>
      <c r="F24" s="54"/>
    </row>
    <row r="25" spans="1:6" s="1" customFormat="1" ht="11.25" customHeight="1" thickBot="1">
      <c r="A25" s="93"/>
      <c r="B25" s="98"/>
      <c r="C25" s="93"/>
      <c r="D25" s="88"/>
      <c r="E25" s="100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960</v>
      </c>
      <c r="E26" s="45">
        <v>960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660</v>
      </c>
      <c r="E27" s="45">
        <v>660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780</v>
      </c>
      <c r="E28" s="45">
        <v>780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660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2400</v>
      </c>
      <c r="E30" s="45">
        <v>2400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2220</v>
      </c>
      <c r="E31" s="45">
        <v>2180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820</v>
      </c>
      <c r="E32" s="45">
        <v>480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9000</v>
      </c>
      <c r="E33" s="52">
        <v>8995</v>
      </c>
      <c r="F33" s="54"/>
    </row>
    <row r="34" spans="1:6" s="15" customFormat="1" ht="25.5" customHeight="1" thickBot="1">
      <c r="A34" s="89" t="s">
        <v>11</v>
      </c>
      <c r="B34" s="90"/>
      <c r="C34" s="91"/>
      <c r="D34" s="34">
        <f>SUM(D26:D33)</f>
        <v>17500</v>
      </c>
      <c r="E34" s="14">
        <f>SUM(E26:E33)</f>
        <v>17115</v>
      </c>
      <c r="F34" s="54"/>
    </row>
    <row r="35" ht="15">
      <c r="F35" s="54"/>
    </row>
    <row r="36" spans="1:6" s="2" customFormat="1" ht="41.25" customHeight="1" thickBot="1">
      <c r="A36" s="96" t="s">
        <v>39</v>
      </c>
      <c r="B36" s="96"/>
      <c r="C36" s="96"/>
      <c r="D36" s="96"/>
      <c r="E36" s="96"/>
      <c r="F36" s="54"/>
    </row>
    <row r="37" spans="1:6" s="10" customFormat="1" ht="28.5" customHeight="1">
      <c r="A37" s="92" t="s">
        <v>20</v>
      </c>
      <c r="B37" s="97" t="s">
        <v>21</v>
      </c>
      <c r="C37" s="92" t="s">
        <v>19</v>
      </c>
      <c r="D37" s="87" t="s">
        <v>35</v>
      </c>
      <c r="E37" s="99" t="s">
        <v>41</v>
      </c>
      <c r="F37" s="54"/>
    </row>
    <row r="38" spans="1:6" s="1" customFormat="1" ht="9.75" customHeight="1" thickBot="1">
      <c r="A38" s="93"/>
      <c r="B38" s="98"/>
      <c r="C38" s="93"/>
      <c r="D38" s="88"/>
      <c r="E38" s="100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78544.1+41771</f>
        <v>120315.1</v>
      </c>
      <c r="E39" s="76">
        <f>79063.45+45419</f>
        <v>124482.45</v>
      </c>
      <c r="F39" s="66">
        <f>519.35+3648</f>
        <v>4167.35</v>
      </c>
      <c r="G39" s="12"/>
    </row>
    <row r="40" spans="1:7" s="13" customFormat="1" ht="24" customHeight="1">
      <c r="A40" s="30">
        <v>2</v>
      </c>
      <c r="B40" s="21">
        <v>7964100</v>
      </c>
      <c r="C40" s="32" t="s">
        <v>28</v>
      </c>
      <c r="D40" s="70">
        <v>21325</v>
      </c>
      <c r="E40" s="77">
        <v>106925</v>
      </c>
      <c r="F40" s="66">
        <f>E40-D40</f>
        <v>85600</v>
      </c>
      <c r="G40" s="12"/>
    </row>
    <row r="41" spans="1:6" s="9" customFormat="1" ht="29.25" customHeight="1" thickBot="1">
      <c r="A41" s="46">
        <v>3</v>
      </c>
      <c r="B41" s="47">
        <v>4342863</v>
      </c>
      <c r="C41" s="48" t="s">
        <v>12</v>
      </c>
      <c r="D41" s="75">
        <v>99000</v>
      </c>
      <c r="E41" s="78">
        <v>98996</v>
      </c>
      <c r="F41" s="64"/>
    </row>
    <row r="42" spans="1:6" s="15" customFormat="1" ht="25.5" customHeight="1" thickBot="1">
      <c r="A42" s="89" t="s">
        <v>13</v>
      </c>
      <c r="B42" s="90"/>
      <c r="C42" s="91"/>
      <c r="D42" s="14">
        <f>SUM(D39:D41)</f>
        <v>240640.1</v>
      </c>
      <c r="E42" s="14">
        <f>SUM(E39:E41)</f>
        <v>330403.45</v>
      </c>
      <c r="F42" s="65">
        <f>F39+F40</f>
        <v>89767.35</v>
      </c>
    </row>
    <row r="43" ht="15.75" thickBot="1"/>
    <row r="44" spans="1:6" ht="27.75" customHeight="1" thickBot="1">
      <c r="A44" s="94" t="s">
        <v>22</v>
      </c>
      <c r="B44" s="95"/>
      <c r="C44" s="95"/>
      <c r="D44" s="28">
        <f>D14+D21+D34+D42</f>
        <v>512500.01</v>
      </c>
      <c r="E44" s="58">
        <f>E14+E21+E34+E42</f>
        <v>679824.5700000001</v>
      </c>
      <c r="F44" s="61">
        <f>F14+F20+F42</f>
        <v>167504.76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167504.76</v>
      </c>
    </row>
    <row r="47" spans="3:4" ht="21.75" customHeight="1">
      <c r="C47" s="85" t="s">
        <v>40</v>
      </c>
      <c r="D47" s="86">
        <f>F19</f>
        <v>210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2022-07-12T08:28:13Z</cp:lastPrinted>
  <dcterms:created xsi:type="dcterms:W3CDTF">2006-01-27T07:43:28Z</dcterms:created>
  <dcterms:modified xsi:type="dcterms:W3CDTF">2022-08-04T12:10:56Z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