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<sst xmlns="http://schemas.openxmlformats.org/spreadsheetml/2006/main" count="48" uniqueCount="48">
  <si>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Denumire furnizor</t>
  </si>
  <si>
    <t>CUI</t>
  </si>
  <si>
    <t>PRIMULA FARM</t>
  </si>
  <si>
    <t>BOGDARINA FARM</t>
  </si>
  <si>
    <t>OLIZAMFARM</t>
  </si>
  <si>
    <t>EFEDRA</t>
  </si>
  <si>
    <t>FARM DALIA</t>
  </si>
  <si>
    <t>COM MEDICA FARM</t>
  </si>
  <si>
    <t>REMEDIA FARM</t>
  </si>
  <si>
    <t>CLAROX-CRISTI</t>
  </si>
  <si>
    <t>VALETURIO FARM</t>
  </si>
  <si>
    <t>SC FARMAULM SRL</t>
  </si>
  <si>
    <t xml:space="preserve">AMENMINA PHARM </t>
  </si>
  <si>
    <t>ASCLEPIOS</t>
  </si>
  <si>
    <t>DAMIFARM</t>
  </si>
  <si>
    <t xml:space="preserve">DOKTORALEC FARM </t>
  </si>
  <si>
    <t xml:space="preserve">GENTIANA </t>
  </si>
  <si>
    <t xml:space="preserve">IRIS </t>
  </si>
  <si>
    <t xml:space="preserve">MYOSOTIS </t>
  </si>
  <si>
    <t xml:space="preserve">TINANDRA FARM </t>
  </si>
  <si>
    <t>FARM DOROBANTI</t>
  </si>
  <si>
    <t>Nr. crt</t>
  </si>
  <si>
    <t>RIVAPHARM</t>
  </si>
  <si>
    <t>MIHALEX SRL</t>
  </si>
  <si>
    <t xml:space="preserve">AGRI PLETOAICA </t>
  </si>
  <si>
    <t>NARGUB</t>
  </si>
  <si>
    <t>SANITA</t>
  </si>
  <si>
    <t>PAULBRITO SRL</t>
  </si>
  <si>
    <t>CATENA HYGEIA</t>
  </si>
  <si>
    <t>FONAIAGRO SRL</t>
  </si>
  <si>
    <t>FALTIS</t>
  </si>
  <si>
    <t>C+G+MSS</t>
  </si>
  <si>
    <t>TOTAL FRM</t>
  </si>
  <si>
    <t>pens CV</t>
  </si>
  <si>
    <t>PIPALI PLANT</t>
  </si>
  <si>
    <t>CV FRM</t>
  </si>
  <si>
    <t>med.imuno e1+e2</t>
  </si>
  <si>
    <t>LYL GOOD FARM</t>
  </si>
  <si>
    <t>PNS CV oncologie si mucoviscidoza</t>
  </si>
  <si>
    <t>OUG15/2022 medicam FRM fara coplata</t>
  </si>
  <si>
    <t>OUG15/2022 medicam PNS fara coplata</t>
  </si>
  <si>
    <t xml:space="preserve">TOTAL </t>
  </si>
  <si>
    <t>PNS</t>
  </si>
  <si>
    <t>TOTAL PNS</t>
  </si>
  <si>
    <t>CATENA PHARMA</t>
  </si>
  <si>
    <t>CONSUM TOTAL MAI 2024</t>
  </si>
  <si>
    <t>pens40%+pens50%</t>
  </si>
  <si>
    <t xml:space="preserve">                  Centralizator CONSUM MEDICAMENTE luna MAI 2024                                                 - fără coplata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</si>
</sst>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mmm/yyyy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[$¥€-2]\ #,##0.00_);[Red]\([$¥€-2]\ #,##0.00\)"/>
  </numFmts>
  <fonts count="4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Bodoni MT Condensed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0" applyNumberFormat="0" applyBorder="0" applyAlignment="0" applyProtection="0"/>
    <xf numFmtId="0" fontId="38" fillId="26" borderId="3" applyNumberFormat="0" applyAlignment="0" applyProtection="0"/>
    <xf numFmtId="0" fontId="3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11" xfId="0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4" fillId="0" borderId="12" xfId="48" applyFont="1" applyFill="1" applyBorder="1" applyAlignment="1">
      <alignment horizontal="center" wrapText="1"/>
      <protection/>
    </xf>
    <xf numFmtId="4" fontId="4" fillId="0" borderId="12" xfId="48" applyNumberFormat="1" applyFont="1" applyFill="1" applyBorder="1" applyAlignment="1">
      <alignment horizontal="center" wrapText="1"/>
      <protection/>
    </xf>
    <xf numFmtId="4" fontId="5" fillId="0" borderId="12" xfId="48" applyNumberFormat="1" applyFont="1" applyFill="1" applyBorder="1" applyAlignment="1">
      <alignment horizontal="center" wrapText="1"/>
      <protection/>
    </xf>
    <xf numFmtId="4" fontId="7" fillId="0" borderId="12" xfId="48" applyNumberFormat="1" applyFont="1" applyFill="1" applyBorder="1" applyAlignment="1">
      <alignment horizontal="center" wrapText="1"/>
      <protection/>
    </xf>
    <xf numFmtId="0" fontId="5" fillId="0" borderId="12" xfId="48" applyFont="1" applyFill="1" applyBorder="1" applyAlignment="1">
      <alignment horizontal="center" wrapText="1"/>
      <protection/>
    </xf>
    <xf numFmtId="0" fontId="9" fillId="0" borderId="12" xfId="48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0" xfId="48" applyNumberFormat="1" applyFont="1" applyFill="1" applyBorder="1" applyAlignment="1">
      <alignment horizontal="right" wrapText="1"/>
      <protection/>
    </xf>
    <xf numFmtId="4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6" fillId="0" borderId="10" xfId="48" applyNumberFormat="1" applyFont="1" applyBorder="1" applyAlignment="1">
      <alignment horizontal="right" wrapText="1"/>
      <protection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4" xfId="48" applyNumberFormat="1" applyFont="1" applyFill="1" applyBorder="1" applyAlignment="1">
      <alignment horizontal="center" wrapText="1"/>
      <protection/>
    </xf>
    <xf numFmtId="0" fontId="10" fillId="0" borderId="15" xfId="0" applyFont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6" fillId="32" borderId="10" xfId="48" applyNumberFormat="1" applyFont="1" applyFill="1" applyBorder="1" applyAlignment="1">
      <alignment horizontal="right" wrapText="1"/>
      <protection/>
    </xf>
    <xf numFmtId="0" fontId="13" fillId="0" borderId="1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/>
      <protection/>
    </xf>
    <xf numFmtId="0" fontId="3" fillId="0" borderId="13" xfId="48" applyFont="1" applyBorder="1" applyAlignment="1">
      <alignment horizontal="center"/>
      <protection/>
    </xf>
    <xf numFmtId="4" fontId="31" fillId="0" borderId="10" xfId="0" applyNumberFormat="1" applyFont="1" applyBorder="1" applyAlignment="1">
      <alignment horizontal="right"/>
    </xf>
    <xf numFmtId="4" fontId="6" fillId="33" borderId="10" xfId="48" applyNumberFormat="1" applyFont="1" applyFill="1" applyBorder="1" applyAlignment="1">
      <alignment horizontal="right" wrapText="1"/>
      <protection/>
    </xf>
    <xf numFmtId="4" fontId="6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heet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zoomScale="150" zoomScaleNormal="150" zoomScalePageLayoutView="0" workbookViewId="0" topLeftCell="A1">
      <selection activeCell="K4" sqref="K4"/>
    </sheetView>
  </sheetViews>
  <sheetFormatPr defaultColWidth="9.140625" defaultRowHeight="12.75"/>
  <cols>
    <col min="1" max="1" width="2.140625" style="0" customWidth="1"/>
    <col min="2" max="2" width="3.8515625" style="2" customWidth="1"/>
    <col min="3" max="3" width="18.421875" style="0" customWidth="1"/>
    <col min="4" max="4" width="8.8515625" style="33" customWidth="1"/>
    <col min="5" max="5" width="11.28125" style="3" customWidth="1"/>
    <col min="6" max="6" width="10.57421875" style="12" customWidth="1"/>
    <col min="7" max="7" width="6.7109375" style="5" customWidth="1"/>
    <col min="8" max="8" width="9.7109375" style="0" customWidth="1"/>
    <col min="9" max="9" width="9.140625" style="5" customWidth="1"/>
    <col min="10" max="10" width="9.00390625" style="5" customWidth="1"/>
    <col min="11" max="11" width="11.28125" style="13" customWidth="1"/>
    <col min="12" max="12" width="11.28125" style="0" bestFit="1" customWidth="1"/>
    <col min="13" max="13" width="9.57421875" style="0" customWidth="1"/>
    <col min="14" max="14" width="6.7109375" style="0" customWidth="1"/>
    <col min="15" max="15" width="10.8515625" style="0" bestFit="1" customWidth="1"/>
    <col min="16" max="16" width="12.8515625" style="0" customWidth="1"/>
  </cols>
  <sheetData>
    <row r="1" spans="2:16" ht="2.25" customHeight="1">
      <c r="B1" s="25"/>
      <c r="C1" s="45" t="s">
        <v>47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2:16" ht="18" customHeight="1" thickBot="1">
      <c r="B2" s="2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ht="78.75" customHeight="1" thickBot="1">
      <c r="B3" s="19" t="s">
        <v>21</v>
      </c>
      <c r="C3" s="19" t="s">
        <v>0</v>
      </c>
      <c r="D3" s="24" t="s">
        <v>1</v>
      </c>
      <c r="E3" s="20" t="s">
        <v>31</v>
      </c>
      <c r="F3" s="21" t="s">
        <v>35</v>
      </c>
      <c r="G3" s="22" t="s">
        <v>39</v>
      </c>
      <c r="H3" s="23" t="s">
        <v>46</v>
      </c>
      <c r="I3" s="23" t="s">
        <v>33</v>
      </c>
      <c r="J3" s="24" t="s">
        <v>36</v>
      </c>
      <c r="K3" s="19" t="s">
        <v>32</v>
      </c>
      <c r="L3" s="38" t="s">
        <v>42</v>
      </c>
      <c r="M3" s="39" t="s">
        <v>38</v>
      </c>
      <c r="N3" s="22" t="s">
        <v>40</v>
      </c>
      <c r="O3" s="19" t="s">
        <v>43</v>
      </c>
      <c r="P3" s="41" t="s">
        <v>45</v>
      </c>
    </row>
    <row r="4" spans="2:16" ht="12.75">
      <c r="B4" s="17">
        <v>1</v>
      </c>
      <c r="C4" s="7" t="s">
        <v>24</v>
      </c>
      <c r="D4" s="42">
        <v>34087746</v>
      </c>
      <c r="E4" s="6">
        <v>40874.01</v>
      </c>
      <c r="F4" s="6">
        <v>2677.9</v>
      </c>
      <c r="G4" s="6"/>
      <c r="H4" s="48">
        <v>3048.98</v>
      </c>
      <c r="I4" s="48">
        <v>1302.71</v>
      </c>
      <c r="J4" s="6"/>
      <c r="K4" s="18">
        <f>SUM(E4:J4)</f>
        <v>47903.600000000006</v>
      </c>
      <c r="L4" s="27">
        <v>5477.38</v>
      </c>
      <c r="M4" s="27"/>
      <c r="N4" s="29"/>
      <c r="O4" s="37">
        <f>L4+M4+N4</f>
        <v>5477.38</v>
      </c>
      <c r="P4" s="31">
        <f>K4+O4</f>
        <v>53380.98</v>
      </c>
    </row>
    <row r="5" spans="2:16" ht="12.75">
      <c r="B5" s="17">
        <v>2</v>
      </c>
      <c r="C5" s="7" t="s">
        <v>12</v>
      </c>
      <c r="D5" s="42">
        <v>29539667</v>
      </c>
      <c r="E5" s="6">
        <v>39070.96</v>
      </c>
      <c r="F5" s="6">
        <v>2543.33</v>
      </c>
      <c r="G5" s="6"/>
      <c r="H5" s="48">
        <v>8113.17</v>
      </c>
      <c r="I5" s="48">
        <v>2723.71</v>
      </c>
      <c r="J5" s="6">
        <v>6432.44</v>
      </c>
      <c r="K5" s="18">
        <f aca="true" t="shared" si="0" ref="K5:K34">SUM(E5:J5)</f>
        <v>58883.61</v>
      </c>
      <c r="L5" s="27">
        <v>4127.05</v>
      </c>
      <c r="M5" s="27"/>
      <c r="N5" s="29"/>
      <c r="O5" s="37">
        <f aca="true" t="shared" si="1" ref="O5:O35">L5+M5+N5</f>
        <v>4127.05</v>
      </c>
      <c r="P5" s="31">
        <f aca="true" t="shared" si="2" ref="P5:P35">K5+O5</f>
        <v>63010.66</v>
      </c>
    </row>
    <row r="6" spans="2:16" ht="15" customHeight="1">
      <c r="B6" s="17">
        <v>3</v>
      </c>
      <c r="C6" s="7" t="s">
        <v>13</v>
      </c>
      <c r="D6" s="42">
        <v>2262733</v>
      </c>
      <c r="E6" s="6">
        <v>150361.52</v>
      </c>
      <c r="F6" s="6">
        <v>21168.96</v>
      </c>
      <c r="G6" s="6">
        <v>27.46</v>
      </c>
      <c r="H6" s="48">
        <v>11453.42</v>
      </c>
      <c r="I6" s="48">
        <v>1822.19</v>
      </c>
      <c r="J6" s="6"/>
      <c r="K6" s="18">
        <f t="shared" si="0"/>
        <v>184833.55</v>
      </c>
      <c r="L6" s="27">
        <v>170366.53</v>
      </c>
      <c r="M6" s="27"/>
      <c r="N6" s="29"/>
      <c r="O6" s="37">
        <f t="shared" si="1"/>
        <v>170366.53</v>
      </c>
      <c r="P6" s="31">
        <f t="shared" si="2"/>
        <v>355200.07999999996</v>
      </c>
    </row>
    <row r="7" spans="2:16" ht="12.75">
      <c r="B7" s="17">
        <v>4</v>
      </c>
      <c r="C7" s="7" t="s">
        <v>3</v>
      </c>
      <c r="D7" s="42">
        <v>14358123</v>
      </c>
      <c r="E7" s="6">
        <v>27049.9</v>
      </c>
      <c r="F7" s="6">
        <v>3001.37</v>
      </c>
      <c r="G7" s="6"/>
      <c r="H7" s="48">
        <v>2171.79</v>
      </c>
      <c r="I7" s="48">
        <v>299.56</v>
      </c>
      <c r="J7" s="6"/>
      <c r="K7" s="18">
        <f t="shared" si="0"/>
        <v>32522.620000000003</v>
      </c>
      <c r="L7" s="27">
        <v>2296.87</v>
      </c>
      <c r="M7" s="27"/>
      <c r="N7" s="29"/>
      <c r="O7" s="37">
        <f t="shared" si="1"/>
        <v>2296.87</v>
      </c>
      <c r="P7" s="31">
        <f t="shared" si="2"/>
        <v>34819.490000000005</v>
      </c>
    </row>
    <row r="8" spans="2:16" ht="12.75">
      <c r="B8" s="17">
        <v>5</v>
      </c>
      <c r="C8" s="7" t="s">
        <v>28</v>
      </c>
      <c r="D8" s="42">
        <v>1803830</v>
      </c>
      <c r="E8" s="6">
        <v>447878.98</v>
      </c>
      <c r="F8" s="6">
        <v>56637.73</v>
      </c>
      <c r="G8" s="6"/>
      <c r="H8" s="48">
        <v>29255.95</v>
      </c>
      <c r="I8" s="48">
        <v>5771.92</v>
      </c>
      <c r="J8" s="6">
        <v>8720.22</v>
      </c>
      <c r="K8" s="18">
        <f t="shared" si="0"/>
        <v>548264.7999999999</v>
      </c>
      <c r="L8" s="27">
        <v>393088.99</v>
      </c>
      <c r="M8" s="35">
        <v>1206.29</v>
      </c>
      <c r="N8" s="30"/>
      <c r="O8" s="37">
        <f t="shared" si="1"/>
        <v>394295.27999999997</v>
      </c>
      <c r="P8" s="31">
        <f t="shared" si="2"/>
        <v>942560.0799999998</v>
      </c>
    </row>
    <row r="9" spans="2:16" ht="12.75">
      <c r="B9" s="17">
        <v>6</v>
      </c>
      <c r="C9" s="7" t="s">
        <v>44</v>
      </c>
      <c r="D9" s="42">
        <v>3008793</v>
      </c>
      <c r="E9" s="6">
        <v>1319559.67</v>
      </c>
      <c r="F9" s="6">
        <v>221035.09</v>
      </c>
      <c r="G9" s="6"/>
      <c r="H9" s="48">
        <v>74335.09</v>
      </c>
      <c r="I9" s="49">
        <v>15251.93</v>
      </c>
      <c r="J9" s="6">
        <v>13572.98</v>
      </c>
      <c r="K9" s="18">
        <f t="shared" si="0"/>
        <v>1643754.76</v>
      </c>
      <c r="L9" s="27">
        <v>880421.9</v>
      </c>
      <c r="M9" s="27">
        <v>1206.29</v>
      </c>
      <c r="N9" s="29"/>
      <c r="O9" s="37">
        <f t="shared" si="1"/>
        <v>881628.1900000001</v>
      </c>
      <c r="P9" s="31">
        <f t="shared" si="2"/>
        <v>2525382.95</v>
      </c>
    </row>
    <row r="10" spans="2:16" ht="12.75">
      <c r="B10" s="17">
        <v>7</v>
      </c>
      <c r="C10" s="7" t="s">
        <v>9</v>
      </c>
      <c r="D10" s="42">
        <v>8968267</v>
      </c>
      <c r="E10" s="6">
        <v>22618.08</v>
      </c>
      <c r="F10" s="6">
        <v>1130.04</v>
      </c>
      <c r="G10" s="6"/>
      <c r="H10" s="48">
        <v>4118.98</v>
      </c>
      <c r="I10" s="48">
        <v>1167.76</v>
      </c>
      <c r="J10" s="6"/>
      <c r="K10" s="18">
        <f t="shared" si="0"/>
        <v>29034.86</v>
      </c>
      <c r="L10" s="27">
        <v>772.63</v>
      </c>
      <c r="M10" s="27"/>
      <c r="N10" s="29"/>
      <c r="O10" s="37">
        <f t="shared" si="1"/>
        <v>772.63</v>
      </c>
      <c r="P10" s="31">
        <f t="shared" si="2"/>
        <v>29807.49</v>
      </c>
    </row>
    <row r="11" spans="2:16" ht="12.75">
      <c r="B11" s="17">
        <v>8</v>
      </c>
      <c r="C11" s="7" t="s">
        <v>7</v>
      </c>
      <c r="D11" s="42">
        <v>2262709</v>
      </c>
      <c r="E11" s="6">
        <v>55551.6</v>
      </c>
      <c r="F11" s="6">
        <v>9540.69</v>
      </c>
      <c r="G11" s="6"/>
      <c r="H11" s="48">
        <v>6130.69</v>
      </c>
      <c r="I11" s="48">
        <v>1059.1</v>
      </c>
      <c r="J11" s="6">
        <v>324.57</v>
      </c>
      <c r="K11" s="18">
        <f t="shared" si="0"/>
        <v>72606.65000000001</v>
      </c>
      <c r="L11" s="27">
        <v>10894</v>
      </c>
      <c r="M11" s="27"/>
      <c r="N11" s="29"/>
      <c r="O11" s="37">
        <f t="shared" si="1"/>
        <v>10894</v>
      </c>
      <c r="P11" s="31">
        <f t="shared" si="2"/>
        <v>83500.65000000001</v>
      </c>
    </row>
    <row r="12" spans="2:16" ht="12.75">
      <c r="B12" s="17">
        <v>9</v>
      </c>
      <c r="C12" s="7" t="s">
        <v>14</v>
      </c>
      <c r="D12" s="42">
        <v>11162083</v>
      </c>
      <c r="E12" s="6">
        <v>100191.93</v>
      </c>
      <c r="F12" s="6">
        <v>11509.85</v>
      </c>
      <c r="G12" s="6"/>
      <c r="H12" s="48">
        <v>9770.28</v>
      </c>
      <c r="I12" s="48">
        <v>1086.83</v>
      </c>
      <c r="J12" s="6"/>
      <c r="K12" s="18">
        <f t="shared" si="0"/>
        <v>122558.89</v>
      </c>
      <c r="L12" s="28">
        <v>25547.87</v>
      </c>
      <c r="M12" s="27"/>
      <c r="N12" s="29"/>
      <c r="O12" s="37">
        <f t="shared" si="1"/>
        <v>25547.87</v>
      </c>
      <c r="P12" s="31">
        <f t="shared" si="2"/>
        <v>148106.76</v>
      </c>
    </row>
    <row r="13" spans="2:16" ht="12.75">
      <c r="B13" s="17">
        <v>10</v>
      </c>
      <c r="C13" s="7" t="s">
        <v>15</v>
      </c>
      <c r="D13" s="42">
        <v>30396188</v>
      </c>
      <c r="E13" s="6">
        <v>161656.31</v>
      </c>
      <c r="F13" s="6">
        <v>24656.95</v>
      </c>
      <c r="G13" s="6"/>
      <c r="H13" s="48">
        <v>9817.91</v>
      </c>
      <c r="I13" s="48">
        <v>3063.12</v>
      </c>
      <c r="J13" s="6">
        <v>714.94</v>
      </c>
      <c r="K13" s="18">
        <f t="shared" si="0"/>
        <v>199909.23</v>
      </c>
      <c r="L13" s="6">
        <v>68448.95</v>
      </c>
      <c r="M13" s="27"/>
      <c r="N13" s="29"/>
      <c r="O13" s="37">
        <f t="shared" si="1"/>
        <v>68448.95</v>
      </c>
      <c r="P13" s="31">
        <f t="shared" si="2"/>
        <v>268358.18</v>
      </c>
    </row>
    <row r="14" spans="2:16" s="5" customFormat="1" ht="12.75">
      <c r="B14" s="17">
        <v>11</v>
      </c>
      <c r="C14" s="7" t="s">
        <v>5</v>
      </c>
      <c r="D14" s="42">
        <v>18980535</v>
      </c>
      <c r="E14" s="6">
        <v>37100.98</v>
      </c>
      <c r="F14" s="6">
        <v>8782.43</v>
      </c>
      <c r="G14" s="6"/>
      <c r="H14" s="48">
        <v>2411.88</v>
      </c>
      <c r="I14" s="48">
        <v>1079.08</v>
      </c>
      <c r="J14" s="6"/>
      <c r="K14" s="18">
        <f t="shared" si="0"/>
        <v>49374.37</v>
      </c>
      <c r="L14" s="6">
        <v>8654.6</v>
      </c>
      <c r="M14" s="27"/>
      <c r="N14" s="14"/>
      <c r="O14" s="37">
        <f t="shared" si="1"/>
        <v>8654.6</v>
      </c>
      <c r="P14" s="31">
        <f t="shared" si="2"/>
        <v>58028.97</v>
      </c>
    </row>
    <row r="15" spans="2:16" ht="12.75">
      <c r="B15" s="17">
        <v>12</v>
      </c>
      <c r="C15" s="7" t="s">
        <v>30</v>
      </c>
      <c r="D15" s="42">
        <v>2267897</v>
      </c>
      <c r="E15" s="6">
        <v>298.59</v>
      </c>
      <c r="F15" s="6">
        <v>0</v>
      </c>
      <c r="G15" s="6">
        <v>0</v>
      </c>
      <c r="H15" s="43">
        <v>0</v>
      </c>
      <c r="I15" s="6">
        <v>0</v>
      </c>
      <c r="J15" s="6">
        <v>0</v>
      </c>
      <c r="K15" s="18">
        <f t="shared" si="0"/>
        <v>298.59</v>
      </c>
      <c r="L15" s="27">
        <v>21.63</v>
      </c>
      <c r="M15" s="27"/>
      <c r="N15" s="27"/>
      <c r="O15" s="37">
        <f t="shared" si="1"/>
        <v>21.63</v>
      </c>
      <c r="P15" s="31">
        <f t="shared" si="2"/>
        <v>320.21999999999997</v>
      </c>
    </row>
    <row r="16" spans="2:16" ht="12.75">
      <c r="B16" s="17">
        <v>13</v>
      </c>
      <c r="C16" s="7" t="s">
        <v>6</v>
      </c>
      <c r="D16" s="42">
        <v>2252551</v>
      </c>
      <c r="E16" s="6">
        <v>31724.19</v>
      </c>
      <c r="F16" s="6">
        <v>9745.48</v>
      </c>
      <c r="G16" s="6"/>
      <c r="H16" s="48">
        <v>2134.98</v>
      </c>
      <c r="I16" s="6">
        <v>0</v>
      </c>
      <c r="J16" s="6"/>
      <c r="K16" s="18">
        <f t="shared" si="0"/>
        <v>43604.65</v>
      </c>
      <c r="L16" s="27">
        <v>28361.31</v>
      </c>
      <c r="M16" s="27"/>
      <c r="N16" s="27"/>
      <c r="O16" s="37">
        <f t="shared" si="1"/>
        <v>28361.31</v>
      </c>
      <c r="P16" s="31">
        <f t="shared" si="2"/>
        <v>71965.96</v>
      </c>
    </row>
    <row r="17" spans="2:16" ht="12.75">
      <c r="B17" s="17">
        <v>14</v>
      </c>
      <c r="C17" s="7" t="s">
        <v>20</v>
      </c>
      <c r="D17" s="42">
        <v>2243090</v>
      </c>
      <c r="E17" s="6">
        <v>21080.9</v>
      </c>
      <c r="F17" s="6">
        <v>1611.75</v>
      </c>
      <c r="G17" s="6"/>
      <c r="H17" s="48">
        <v>1957.13</v>
      </c>
      <c r="I17" s="6">
        <v>0</v>
      </c>
      <c r="J17" s="6"/>
      <c r="K17" s="18">
        <f t="shared" si="0"/>
        <v>24649.780000000002</v>
      </c>
      <c r="L17" s="6">
        <v>10367.95</v>
      </c>
      <c r="M17" s="27"/>
      <c r="N17" s="27"/>
      <c r="O17" s="37">
        <f t="shared" si="1"/>
        <v>10367.95</v>
      </c>
      <c r="P17" s="31">
        <f t="shared" si="2"/>
        <v>35017.73</v>
      </c>
    </row>
    <row r="18" spans="2:16" ht="12.75">
      <c r="B18" s="17">
        <v>15</v>
      </c>
      <c r="C18" s="7" t="s">
        <v>29</v>
      </c>
      <c r="D18" s="42">
        <v>35092414</v>
      </c>
      <c r="E18" s="6">
        <v>12627.81</v>
      </c>
      <c r="F18" s="6">
        <v>631.76</v>
      </c>
      <c r="G18" s="6"/>
      <c r="H18" s="48">
        <v>480.12</v>
      </c>
      <c r="I18" s="6">
        <v>0</v>
      </c>
      <c r="J18" s="6"/>
      <c r="K18" s="18">
        <f t="shared" si="0"/>
        <v>13739.69</v>
      </c>
      <c r="L18" s="27">
        <v>1659.38</v>
      </c>
      <c r="M18" s="27"/>
      <c r="N18" s="27"/>
      <c r="O18" s="37">
        <f t="shared" si="1"/>
        <v>1659.38</v>
      </c>
      <c r="P18" s="31">
        <f t="shared" si="2"/>
        <v>15399.07</v>
      </c>
    </row>
    <row r="19" spans="2:16" ht="12.75">
      <c r="B19" s="17">
        <v>16</v>
      </c>
      <c r="C19" s="7" t="s">
        <v>16</v>
      </c>
      <c r="D19" s="42">
        <v>3103957</v>
      </c>
      <c r="E19" s="6">
        <v>134111.64</v>
      </c>
      <c r="F19" s="6">
        <v>15459.47</v>
      </c>
      <c r="G19" s="6"/>
      <c r="H19" s="48">
        <v>8980.37</v>
      </c>
      <c r="I19" s="48">
        <v>1227.32</v>
      </c>
      <c r="J19" s="6">
        <v>4543.98</v>
      </c>
      <c r="K19" s="18">
        <f t="shared" si="0"/>
        <v>164322.78000000003</v>
      </c>
      <c r="L19" s="6">
        <v>37864.26</v>
      </c>
      <c r="M19" s="27"/>
      <c r="N19" s="30"/>
      <c r="O19" s="37">
        <f t="shared" si="1"/>
        <v>37864.26</v>
      </c>
      <c r="P19" s="31">
        <f t="shared" si="2"/>
        <v>202187.04000000004</v>
      </c>
    </row>
    <row r="20" spans="2:16" ht="12.75">
      <c r="B20" s="17">
        <v>17</v>
      </c>
      <c r="C20" s="7" t="s">
        <v>17</v>
      </c>
      <c r="D20" s="42">
        <v>2256006</v>
      </c>
      <c r="E20" s="6">
        <v>617015.2</v>
      </c>
      <c r="F20" s="6">
        <v>126583.92</v>
      </c>
      <c r="G20" s="6"/>
      <c r="H20" s="48">
        <v>22969.62</v>
      </c>
      <c r="I20" s="48">
        <v>9114.26</v>
      </c>
      <c r="J20" s="6">
        <v>7512.74</v>
      </c>
      <c r="K20" s="18">
        <f t="shared" si="0"/>
        <v>783195.74</v>
      </c>
      <c r="L20" s="14">
        <v>1340787.01</v>
      </c>
      <c r="M20" s="35">
        <v>45635.16</v>
      </c>
      <c r="N20" s="30"/>
      <c r="O20" s="37">
        <f t="shared" si="1"/>
        <v>1386422.17</v>
      </c>
      <c r="P20" s="31">
        <f t="shared" si="2"/>
        <v>2169617.91</v>
      </c>
    </row>
    <row r="21" spans="2:16" ht="12.75">
      <c r="B21" s="17">
        <v>18</v>
      </c>
      <c r="C21" s="7" t="s">
        <v>37</v>
      </c>
      <c r="D21" s="44">
        <v>47959308</v>
      </c>
      <c r="E21" s="6">
        <v>10139.97</v>
      </c>
      <c r="F21" s="6">
        <v>1631.18</v>
      </c>
      <c r="G21" s="6"/>
      <c r="H21" s="48">
        <v>719.7</v>
      </c>
      <c r="I21" s="48">
        <v>299.57</v>
      </c>
      <c r="J21" s="6"/>
      <c r="K21" s="18">
        <f t="shared" si="0"/>
        <v>12790.42</v>
      </c>
      <c r="L21" s="14">
        <v>14.88</v>
      </c>
      <c r="M21" s="27"/>
      <c r="N21" s="28"/>
      <c r="O21" s="37">
        <f t="shared" si="1"/>
        <v>14.88</v>
      </c>
      <c r="P21" s="31">
        <f t="shared" si="2"/>
        <v>12805.3</v>
      </c>
    </row>
    <row r="22" spans="2:16" ht="12.75">
      <c r="B22" s="17">
        <v>19</v>
      </c>
      <c r="C22" s="7" t="s">
        <v>23</v>
      </c>
      <c r="D22" s="42">
        <v>17096655</v>
      </c>
      <c r="E22" s="6">
        <v>19103.56</v>
      </c>
      <c r="F22" s="6">
        <v>1722.73</v>
      </c>
      <c r="G22" s="6"/>
      <c r="H22" s="48">
        <v>579.97</v>
      </c>
      <c r="I22" s="48">
        <v>279.6</v>
      </c>
      <c r="J22" s="6"/>
      <c r="K22" s="18">
        <f t="shared" si="0"/>
        <v>21685.86</v>
      </c>
      <c r="L22" s="6">
        <v>3790.73</v>
      </c>
      <c r="M22" s="27"/>
      <c r="N22" s="27"/>
      <c r="O22" s="37">
        <f t="shared" si="1"/>
        <v>3790.73</v>
      </c>
      <c r="P22" s="31">
        <f t="shared" si="2"/>
        <v>25476.59</v>
      </c>
    </row>
    <row r="23" spans="2:16" ht="12.75">
      <c r="B23" s="17">
        <v>20</v>
      </c>
      <c r="C23" s="7" t="s">
        <v>18</v>
      </c>
      <c r="D23" s="42">
        <v>1633019</v>
      </c>
      <c r="E23" s="6">
        <v>1706103.95</v>
      </c>
      <c r="F23" s="6">
        <v>342064.95</v>
      </c>
      <c r="G23" s="6">
        <v>73.24</v>
      </c>
      <c r="H23" s="48">
        <v>84816.62</v>
      </c>
      <c r="I23" s="48">
        <v>21067.18</v>
      </c>
      <c r="J23" s="6">
        <v>14930.22</v>
      </c>
      <c r="K23" s="18">
        <f t="shared" si="0"/>
        <v>2169056.16</v>
      </c>
      <c r="L23" s="6">
        <v>1062210.7</v>
      </c>
      <c r="M23" s="35">
        <v>3618.87</v>
      </c>
      <c r="N23" s="6"/>
      <c r="O23" s="37">
        <f t="shared" si="1"/>
        <v>1065829.57</v>
      </c>
      <c r="P23" s="31">
        <f t="shared" si="2"/>
        <v>3234885.7300000004</v>
      </c>
    </row>
    <row r="24" spans="2:16" ht="12.75">
      <c r="B24" s="17">
        <v>21</v>
      </c>
      <c r="C24" s="7" t="s">
        <v>25</v>
      </c>
      <c r="D24" s="42">
        <v>27354166</v>
      </c>
      <c r="E24" s="6">
        <v>24746.16</v>
      </c>
      <c r="F24" s="6">
        <v>2400.5</v>
      </c>
      <c r="G24" s="6"/>
      <c r="H24" s="48">
        <v>3575</v>
      </c>
      <c r="I24" s="48">
        <v>299.57</v>
      </c>
      <c r="J24" s="6"/>
      <c r="K24" s="18">
        <f t="shared" si="0"/>
        <v>31021.23</v>
      </c>
      <c r="L24" s="6">
        <v>1258.83</v>
      </c>
      <c r="M24" s="27"/>
      <c r="N24" s="27"/>
      <c r="O24" s="37">
        <f t="shared" si="1"/>
        <v>1258.83</v>
      </c>
      <c r="P24" s="31">
        <f t="shared" si="2"/>
        <v>32280.059999999998</v>
      </c>
    </row>
    <row r="25" spans="2:16" ht="12.75">
      <c r="B25" s="17">
        <v>22</v>
      </c>
      <c r="C25" s="7" t="s">
        <v>4</v>
      </c>
      <c r="D25" s="42">
        <v>17989277</v>
      </c>
      <c r="E25" s="6">
        <v>20633.45</v>
      </c>
      <c r="F25" s="6">
        <v>1297.96</v>
      </c>
      <c r="G25" s="6"/>
      <c r="H25" s="48">
        <v>540.42</v>
      </c>
      <c r="I25" s="48">
        <v>748.92</v>
      </c>
      <c r="J25" s="6"/>
      <c r="K25" s="18">
        <f t="shared" si="0"/>
        <v>23220.749999999996</v>
      </c>
      <c r="L25" s="6">
        <v>621.27</v>
      </c>
      <c r="M25" s="27"/>
      <c r="N25" s="27"/>
      <c r="O25" s="37">
        <f t="shared" si="1"/>
        <v>621.27</v>
      </c>
      <c r="P25" s="31">
        <f t="shared" si="2"/>
        <v>23842.019999999997</v>
      </c>
    </row>
    <row r="26" spans="2:16" ht="12.75">
      <c r="B26" s="17">
        <v>23</v>
      </c>
      <c r="C26" s="7" t="s">
        <v>27</v>
      </c>
      <c r="D26" s="42">
        <v>36592582</v>
      </c>
      <c r="E26" s="6">
        <v>20791.91</v>
      </c>
      <c r="F26" s="6">
        <v>3609.1</v>
      </c>
      <c r="G26" s="6"/>
      <c r="H26" s="48">
        <v>1460.21</v>
      </c>
      <c r="I26" s="48">
        <v>898.71</v>
      </c>
      <c r="J26" s="6"/>
      <c r="K26" s="18">
        <f t="shared" si="0"/>
        <v>26759.929999999997</v>
      </c>
      <c r="L26" s="6">
        <v>784.89</v>
      </c>
      <c r="M26" s="27"/>
      <c r="N26" s="27"/>
      <c r="O26" s="37">
        <f t="shared" si="1"/>
        <v>784.89</v>
      </c>
      <c r="P26" s="31">
        <f t="shared" si="2"/>
        <v>27544.819999999996</v>
      </c>
    </row>
    <row r="27" spans="2:16" ht="12.75">
      <c r="B27" s="17">
        <v>24</v>
      </c>
      <c r="C27" s="7" t="s">
        <v>34</v>
      </c>
      <c r="D27" s="42">
        <v>44519116</v>
      </c>
      <c r="E27" s="6">
        <v>5725.3</v>
      </c>
      <c r="F27" s="6">
        <v>1055.92</v>
      </c>
      <c r="G27" s="6"/>
      <c r="H27" s="48">
        <v>350.71</v>
      </c>
      <c r="I27" s="48">
        <v>239.97</v>
      </c>
      <c r="J27" s="6"/>
      <c r="K27" s="18">
        <f t="shared" si="0"/>
        <v>7371.900000000001</v>
      </c>
      <c r="L27" s="6">
        <v>3148.71</v>
      </c>
      <c r="M27" s="27"/>
      <c r="N27" s="27"/>
      <c r="O27" s="37">
        <f t="shared" si="1"/>
        <v>3148.71</v>
      </c>
      <c r="P27" s="31">
        <f t="shared" si="2"/>
        <v>10520.61</v>
      </c>
    </row>
    <row r="28" spans="2:16" ht="12.75">
      <c r="B28" s="17">
        <v>25</v>
      </c>
      <c r="C28" s="7" t="s">
        <v>2</v>
      </c>
      <c r="D28" s="42">
        <v>13560670</v>
      </c>
      <c r="E28" s="6">
        <v>18608.11</v>
      </c>
      <c r="F28" s="6">
        <v>3129.42</v>
      </c>
      <c r="G28" s="6"/>
      <c r="H28" s="48">
        <v>122.28</v>
      </c>
      <c r="I28" s="48">
        <v>1864.84</v>
      </c>
      <c r="J28" s="6"/>
      <c r="K28" s="18">
        <f t="shared" si="0"/>
        <v>23724.649999999998</v>
      </c>
      <c r="L28" s="6">
        <v>18245.21</v>
      </c>
      <c r="M28" s="27"/>
      <c r="N28" s="27"/>
      <c r="O28" s="37">
        <f t="shared" si="1"/>
        <v>18245.21</v>
      </c>
      <c r="P28" s="31">
        <f t="shared" si="2"/>
        <v>41969.86</v>
      </c>
    </row>
    <row r="29" spans="2:16" ht="12.75">
      <c r="B29" s="17">
        <v>26</v>
      </c>
      <c r="C29" s="7" t="s">
        <v>8</v>
      </c>
      <c r="D29" s="42">
        <v>7291772</v>
      </c>
      <c r="E29" s="6">
        <v>255916.21</v>
      </c>
      <c r="F29" s="6">
        <v>15531.02</v>
      </c>
      <c r="G29" s="6"/>
      <c r="H29" s="48">
        <v>1761.45</v>
      </c>
      <c r="I29" s="48">
        <v>1093.08</v>
      </c>
      <c r="J29" s="6">
        <v>1298.28</v>
      </c>
      <c r="K29" s="18">
        <f t="shared" si="0"/>
        <v>275600.04000000004</v>
      </c>
      <c r="L29" s="6">
        <v>1213179.92</v>
      </c>
      <c r="M29" s="35">
        <v>73344.77</v>
      </c>
      <c r="N29" s="30"/>
      <c r="O29" s="37">
        <f t="shared" si="1"/>
        <v>1286524.69</v>
      </c>
      <c r="P29" s="31">
        <f t="shared" si="2"/>
        <v>1562124.73</v>
      </c>
    </row>
    <row r="30" spans="2:16" ht="12.75">
      <c r="B30" s="17">
        <v>27</v>
      </c>
      <c r="C30" s="7" t="s">
        <v>22</v>
      </c>
      <c r="D30" s="42">
        <v>14280474</v>
      </c>
      <c r="E30" s="6">
        <v>41532.82</v>
      </c>
      <c r="F30" s="6">
        <v>4056</v>
      </c>
      <c r="G30" s="6"/>
      <c r="H30" s="48">
        <v>1421.8</v>
      </c>
      <c r="I30" s="48">
        <v>3853.05</v>
      </c>
      <c r="J30" s="6"/>
      <c r="K30" s="18">
        <f t="shared" si="0"/>
        <v>50863.670000000006</v>
      </c>
      <c r="L30" s="6">
        <v>3178.33</v>
      </c>
      <c r="M30" s="27"/>
      <c r="N30" s="27"/>
      <c r="O30" s="37">
        <f t="shared" si="1"/>
        <v>3178.33</v>
      </c>
      <c r="P30" s="31">
        <f t="shared" si="2"/>
        <v>54042.00000000001</v>
      </c>
    </row>
    <row r="31" spans="2:16" ht="12.75">
      <c r="B31" s="17">
        <v>28</v>
      </c>
      <c r="C31" s="7" t="s">
        <v>26</v>
      </c>
      <c r="D31" s="42">
        <v>16721771</v>
      </c>
      <c r="E31" s="6">
        <v>16861.18</v>
      </c>
      <c r="F31" s="6">
        <v>1477.28</v>
      </c>
      <c r="G31" s="6"/>
      <c r="H31" s="48">
        <v>1116.2</v>
      </c>
      <c r="I31" s="6">
        <v>0</v>
      </c>
      <c r="J31" s="6"/>
      <c r="K31" s="18">
        <f t="shared" si="0"/>
        <v>19454.66</v>
      </c>
      <c r="L31" s="6">
        <v>5775.87</v>
      </c>
      <c r="M31" s="27"/>
      <c r="N31" s="27"/>
      <c r="O31" s="37">
        <f t="shared" si="1"/>
        <v>5775.87</v>
      </c>
      <c r="P31" s="31">
        <f t="shared" si="2"/>
        <v>25230.53</v>
      </c>
    </row>
    <row r="32" spans="2:16" ht="12.75">
      <c r="B32" s="17">
        <v>29</v>
      </c>
      <c r="C32" s="7" t="s">
        <v>11</v>
      </c>
      <c r="D32" s="42">
        <v>32460961</v>
      </c>
      <c r="E32" s="6">
        <v>42455.84</v>
      </c>
      <c r="F32" s="6">
        <v>3708.19</v>
      </c>
      <c r="G32" s="6"/>
      <c r="H32" s="48">
        <v>2157.84</v>
      </c>
      <c r="I32" s="6">
        <v>0</v>
      </c>
      <c r="J32" s="6"/>
      <c r="K32" s="18">
        <f t="shared" si="0"/>
        <v>48321.869999999995</v>
      </c>
      <c r="L32" s="6">
        <v>569.97</v>
      </c>
      <c r="M32" s="27"/>
      <c r="N32" s="27"/>
      <c r="O32" s="37">
        <f t="shared" si="1"/>
        <v>569.97</v>
      </c>
      <c r="P32" s="31">
        <f t="shared" si="2"/>
        <v>48891.84</v>
      </c>
    </row>
    <row r="33" spans="2:16" ht="12.75">
      <c r="B33" s="17">
        <v>30</v>
      </c>
      <c r="C33" s="7" t="s">
        <v>19</v>
      </c>
      <c r="D33" s="42">
        <v>28640395</v>
      </c>
      <c r="E33" s="6">
        <v>49505.44</v>
      </c>
      <c r="F33" s="6">
        <v>4826.13</v>
      </c>
      <c r="G33" s="6"/>
      <c r="H33" s="48">
        <v>7821.37</v>
      </c>
      <c r="I33" s="48">
        <v>2671.74</v>
      </c>
      <c r="J33" s="6"/>
      <c r="K33" s="18">
        <f t="shared" si="0"/>
        <v>64824.68</v>
      </c>
      <c r="L33" s="6">
        <v>3546.11</v>
      </c>
      <c r="M33" s="27"/>
      <c r="N33" s="27"/>
      <c r="O33" s="37">
        <f t="shared" si="1"/>
        <v>3546.11</v>
      </c>
      <c r="P33" s="31">
        <f t="shared" si="2"/>
        <v>68370.79</v>
      </c>
    </row>
    <row r="34" spans="2:16" ht="12.75">
      <c r="B34" s="17">
        <v>31</v>
      </c>
      <c r="C34" s="7" t="s">
        <v>10</v>
      </c>
      <c r="D34" s="42">
        <v>31059237</v>
      </c>
      <c r="E34" s="47">
        <v>12578.13</v>
      </c>
      <c r="F34" s="6">
        <v>399.94</v>
      </c>
      <c r="G34" s="6"/>
      <c r="H34" s="48">
        <v>2295.04</v>
      </c>
      <c r="I34" s="48">
        <v>579.16</v>
      </c>
      <c r="J34" s="6"/>
      <c r="K34" s="18">
        <f t="shared" si="0"/>
        <v>15852.27</v>
      </c>
      <c r="L34" s="6">
        <v>43095.39</v>
      </c>
      <c r="M34" s="27"/>
      <c r="N34" s="27"/>
      <c r="O34" s="37">
        <f t="shared" si="1"/>
        <v>43095.39</v>
      </c>
      <c r="P34" s="31">
        <f t="shared" si="2"/>
        <v>58947.66</v>
      </c>
    </row>
    <row r="35" spans="2:16" ht="13.5">
      <c r="B35" s="15"/>
      <c r="C35" s="40" t="s">
        <v>41</v>
      </c>
      <c r="D35" s="32"/>
      <c r="E35" s="9">
        <f>SUM(E4:E34)</f>
        <v>5463474.300000002</v>
      </c>
      <c r="F35" s="9">
        <f>SUM(F4:F34)</f>
        <v>903627.0399999998</v>
      </c>
      <c r="G35" s="9">
        <f>SUM(G4:G34)</f>
        <v>100.69999999999999</v>
      </c>
      <c r="H35" s="9">
        <f>SUM(H4:H34)</f>
        <v>305888.9700000001</v>
      </c>
      <c r="I35" s="9">
        <f>SUM(I4:I34)</f>
        <v>78864.88000000002</v>
      </c>
      <c r="J35" s="9">
        <f>SUM(J4:J34)</f>
        <v>58050.369999999995</v>
      </c>
      <c r="K35" s="9">
        <f>SUM(K4:K34)</f>
        <v>6810006.26</v>
      </c>
      <c r="L35" s="9">
        <f>SUM(L4:L34)</f>
        <v>5348579.119999999</v>
      </c>
      <c r="M35" s="36">
        <f>SUM(M8:M34)</f>
        <v>125011.38</v>
      </c>
      <c r="N35" s="9">
        <f>SUM(N8:N34)</f>
        <v>0</v>
      </c>
      <c r="O35" s="37">
        <f t="shared" si="1"/>
        <v>5473590.499999999</v>
      </c>
      <c r="P35" s="31">
        <f t="shared" si="2"/>
        <v>12283596.759999998</v>
      </c>
    </row>
    <row r="36" spans="6:11" ht="12.75">
      <c r="F36" s="11"/>
      <c r="G36" s="11"/>
      <c r="I36" s="8"/>
      <c r="J36" s="8"/>
      <c r="K36" s="10"/>
    </row>
    <row r="37" ht="12.75">
      <c r="D37" s="34"/>
    </row>
    <row r="38" spans="3:10" ht="12.75">
      <c r="C38" s="3"/>
      <c r="G38" s="1"/>
      <c r="H38" s="1"/>
      <c r="I38" s="4"/>
      <c r="J38" s="4"/>
    </row>
    <row r="39" spans="7:10" ht="12.75">
      <c r="G39" s="1"/>
      <c r="H39" s="1"/>
      <c r="I39" s="4"/>
      <c r="J39" s="4"/>
    </row>
    <row r="40" ht="12.75">
      <c r="E40" s="16"/>
    </row>
  </sheetData>
  <sheetProtection/>
  <mergeCells count="1">
    <mergeCell ref="C1:P2"/>
  </mergeCells>
  <printOptions/>
  <pageMargins left="0.17" right="0.17" top="0.3937007874015748" bottom="0.15748031496062992" header="0.1968503937007874" footer="0.15748031496062992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Angelica Dobrota</cp:lastModifiedBy>
  <cp:lastPrinted>2024-06-12T10:26:20Z</cp:lastPrinted>
  <dcterms:created xsi:type="dcterms:W3CDTF">2013-04-14T11:08:45Z</dcterms:created>
  <dcterms:modified xsi:type="dcterms:W3CDTF">2024-06-12T11:23:59Z</dcterms:modified>
  <cp:category/>
  <cp:version/>
  <cp:contentType/>
  <cp:contentStatus/>
</cp:coreProperties>
</file>