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<sst xmlns="http://schemas.openxmlformats.org/spreadsheetml/2006/main" count="49" uniqueCount="49">
  <si>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Denumire furnizor</t>
  </si>
  <si>
    <t>CUI</t>
  </si>
  <si>
    <t>PRIMULA FARM</t>
  </si>
  <si>
    <t>BOGDARINA FARM</t>
  </si>
  <si>
    <t>OLIZAMFARM</t>
  </si>
  <si>
    <t>EFEDRA</t>
  </si>
  <si>
    <t>FARM DALIA</t>
  </si>
  <si>
    <t>COM MEDICA FARM</t>
  </si>
  <si>
    <t>REMEDIA FARM</t>
  </si>
  <si>
    <t>CLAROX-CRISTI</t>
  </si>
  <si>
    <t>VALETURIO FARM</t>
  </si>
  <si>
    <t>SC FARMAULM SRL</t>
  </si>
  <si>
    <t xml:space="preserve">AMENMINA PHARM </t>
  </si>
  <si>
    <t>ASCLEPIOS</t>
  </si>
  <si>
    <t>DAMIFARM</t>
  </si>
  <si>
    <t xml:space="preserve">DOKTORALEC FARM </t>
  </si>
  <si>
    <t xml:space="preserve">GENTIANA </t>
  </si>
  <si>
    <t xml:space="preserve">IRIS </t>
  </si>
  <si>
    <t xml:space="preserve">MYOSOTIS </t>
  </si>
  <si>
    <t xml:space="preserve">TINANDRA FARM </t>
  </si>
  <si>
    <t>FARM DOROBANTI</t>
  </si>
  <si>
    <t xml:space="preserve">B.T.X. COM </t>
  </si>
  <si>
    <t>Nr. crt</t>
  </si>
  <si>
    <t>RIVAPHARM</t>
  </si>
  <si>
    <t>MIHALEX SRL</t>
  </si>
  <si>
    <t xml:space="preserve">AGRI PLETOAICA </t>
  </si>
  <si>
    <t>NARGUB</t>
  </si>
  <si>
    <t>SANITA</t>
  </si>
  <si>
    <t>PAULBRITO SRL</t>
  </si>
  <si>
    <t>CATENA HYGEIA</t>
  </si>
  <si>
    <t>FONAIAGRO SRL</t>
  </si>
  <si>
    <t>FALTIS</t>
  </si>
  <si>
    <t>pens</t>
  </si>
  <si>
    <t>C+G+MSS</t>
  </si>
  <si>
    <t>TOTAL FRM</t>
  </si>
  <si>
    <t>pens CV</t>
  </si>
  <si>
    <t>PIPALI PLANT</t>
  </si>
  <si>
    <t>CV FRM</t>
  </si>
  <si>
    <t>med.imuno e1+e2</t>
  </si>
  <si>
    <t>LYL GOOD FARM</t>
  </si>
  <si>
    <t>PNS CV oncologie si mucoviscidoza</t>
  </si>
  <si>
    <t>OUG15/2022 medicam FRM fara coplata</t>
  </si>
  <si>
    <t>OUG15/2022 medicam PNS fara coplata</t>
  </si>
  <si>
    <t xml:space="preserve">TOTAL </t>
  </si>
  <si>
    <t>PNS</t>
  </si>
  <si>
    <t>TOTAL PNS</t>
  </si>
  <si>
    <t xml:space="preserve">                  Centralizator CONSUM MEDICAMENTE luna APRILIE 2024</t>
  </si>
  <si>
    <t>CATENA PHARMA</t>
  </si>
  <si>
    <t>CONSUM TOTAL APRILIE 2024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</si>
</sst>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mmm/yyyy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[$¥€-2]\ #,##0.00_);[Red]\([$¥€-2]\ #,##0.00\)"/>
  </numFmts>
  <fonts count="4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Bodoni MT Condensed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0" applyNumberFormat="0" applyBorder="0" applyAlignment="0" applyProtection="0"/>
    <xf numFmtId="0" fontId="37" fillId="26" borderId="3" applyNumberFormat="0" applyAlignment="0" applyProtection="0"/>
    <xf numFmtId="0" fontId="3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11" xfId="0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4" fillId="0" borderId="12" xfId="48" applyFont="1" applyFill="1" applyBorder="1" applyAlignment="1">
      <alignment horizontal="center" wrapText="1"/>
      <protection/>
    </xf>
    <xf numFmtId="4" fontId="4" fillId="0" borderId="12" xfId="48" applyNumberFormat="1" applyFont="1" applyFill="1" applyBorder="1" applyAlignment="1">
      <alignment horizontal="center" wrapText="1"/>
      <protection/>
    </xf>
    <xf numFmtId="4" fontId="5" fillId="0" borderId="12" xfId="48" applyNumberFormat="1" applyFont="1" applyFill="1" applyBorder="1" applyAlignment="1">
      <alignment horizontal="center" wrapText="1"/>
      <protection/>
    </xf>
    <xf numFmtId="4" fontId="7" fillId="0" borderId="12" xfId="48" applyNumberFormat="1" applyFont="1" applyFill="1" applyBorder="1" applyAlignment="1">
      <alignment horizontal="center" wrapText="1"/>
      <protection/>
    </xf>
    <xf numFmtId="0" fontId="5" fillId="0" borderId="12" xfId="48" applyFont="1" applyFill="1" applyBorder="1" applyAlignment="1">
      <alignment horizontal="center" wrapText="1"/>
      <protection/>
    </xf>
    <xf numFmtId="0" fontId="9" fillId="0" borderId="12" xfId="48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0" xfId="48" applyNumberFormat="1" applyFont="1" applyFill="1" applyBorder="1" applyAlignment="1">
      <alignment horizontal="right" wrapText="1"/>
      <protection/>
    </xf>
    <xf numFmtId="4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6" fillId="0" borderId="10" xfId="48" applyNumberFormat="1" applyFont="1" applyBorder="1" applyAlignment="1">
      <alignment horizontal="right" wrapText="1"/>
      <protection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4" xfId="48" applyNumberFormat="1" applyFont="1" applyFill="1" applyBorder="1" applyAlignment="1">
      <alignment horizontal="center" wrapText="1"/>
      <protection/>
    </xf>
    <xf numFmtId="0" fontId="10" fillId="0" borderId="15" xfId="0" applyFont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6" fillId="32" borderId="10" xfId="48" applyNumberFormat="1" applyFont="1" applyFill="1" applyBorder="1" applyAlignment="1">
      <alignment horizontal="right" wrapText="1"/>
      <protection/>
    </xf>
    <xf numFmtId="0" fontId="13" fillId="0" borderId="10" xfId="48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right"/>
    </xf>
    <xf numFmtId="0" fontId="3" fillId="0" borderId="0" xfId="48" applyFont="1" applyBorder="1" applyAlignment="1">
      <alignment horizontal="center"/>
      <protection/>
    </xf>
    <xf numFmtId="0" fontId="3" fillId="0" borderId="13" xfId="48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heet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tabSelected="1" zoomScale="150" zoomScaleNormal="150" zoomScalePageLayoutView="0" workbookViewId="0" topLeftCell="A1">
      <selection activeCell="R7" sqref="R7"/>
    </sheetView>
  </sheetViews>
  <sheetFormatPr defaultColWidth="9.140625" defaultRowHeight="12.75"/>
  <cols>
    <col min="1" max="1" width="2.140625" style="0" customWidth="1"/>
    <col min="2" max="2" width="3.8515625" style="2" customWidth="1"/>
    <col min="3" max="3" width="18.421875" style="0" customWidth="1"/>
    <col min="4" max="4" width="8.8515625" style="34" customWidth="1"/>
    <col min="5" max="5" width="11.28125" style="3" customWidth="1"/>
    <col min="6" max="6" width="10.57421875" style="13" customWidth="1"/>
    <col min="7" max="7" width="6.7109375" style="6" customWidth="1"/>
    <col min="8" max="8" width="9.7109375" style="0" customWidth="1"/>
    <col min="9" max="9" width="9.140625" style="6" customWidth="1"/>
    <col min="10" max="10" width="9.00390625" style="6" customWidth="1"/>
    <col min="11" max="11" width="11.28125" style="14" customWidth="1"/>
    <col min="12" max="12" width="11.28125" style="0" bestFit="1" customWidth="1"/>
    <col min="13" max="13" width="9.57421875" style="0" customWidth="1"/>
    <col min="14" max="14" width="6.7109375" style="0" customWidth="1"/>
    <col min="15" max="15" width="10.8515625" style="0" bestFit="1" customWidth="1"/>
    <col min="16" max="16" width="12.8515625" style="0" customWidth="1"/>
  </cols>
  <sheetData>
    <row r="1" spans="2:16" ht="2.25" customHeight="1">
      <c r="B1" s="26"/>
      <c r="C1" s="47" t="s">
        <v>46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ht="18" customHeight="1" thickBot="1">
      <c r="B2" s="2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78.75" customHeight="1" thickBot="1">
      <c r="B3" s="20" t="s">
        <v>22</v>
      </c>
      <c r="C3" s="20" t="s">
        <v>0</v>
      </c>
      <c r="D3" s="25" t="s">
        <v>1</v>
      </c>
      <c r="E3" s="21" t="s">
        <v>33</v>
      </c>
      <c r="F3" s="22" t="s">
        <v>37</v>
      </c>
      <c r="G3" s="23" t="s">
        <v>41</v>
      </c>
      <c r="H3" s="20" t="s">
        <v>32</v>
      </c>
      <c r="I3" s="24" t="s">
        <v>35</v>
      </c>
      <c r="J3" s="25" t="s">
        <v>38</v>
      </c>
      <c r="K3" s="20" t="s">
        <v>34</v>
      </c>
      <c r="L3" s="39" t="s">
        <v>44</v>
      </c>
      <c r="M3" s="40" t="s">
        <v>40</v>
      </c>
      <c r="N3" s="23" t="s">
        <v>42</v>
      </c>
      <c r="O3" s="20" t="s">
        <v>45</v>
      </c>
      <c r="P3" s="42" t="s">
        <v>48</v>
      </c>
    </row>
    <row r="4" spans="2:16" ht="12.75">
      <c r="B4" s="18">
        <v>1</v>
      </c>
      <c r="C4" s="8" t="s">
        <v>25</v>
      </c>
      <c r="D4" s="43">
        <v>34087746</v>
      </c>
      <c r="E4" s="7">
        <v>41747.6</v>
      </c>
      <c r="F4" s="7">
        <v>2121.49</v>
      </c>
      <c r="G4" s="7"/>
      <c r="H4" s="44">
        <v>3479.66</v>
      </c>
      <c r="I4" s="7">
        <v>1346.69</v>
      </c>
      <c r="J4" s="7"/>
      <c r="K4" s="19">
        <f>SUM(E4:J4)</f>
        <v>48695.44</v>
      </c>
      <c r="L4" s="28">
        <v>4686.02</v>
      </c>
      <c r="M4" s="28"/>
      <c r="N4" s="30"/>
      <c r="O4" s="38">
        <f>L4+M4+N4</f>
        <v>4686.02</v>
      </c>
      <c r="P4" s="32">
        <f>K4+O4</f>
        <v>53381.46000000001</v>
      </c>
    </row>
    <row r="5" spans="2:16" ht="12.75">
      <c r="B5" s="5">
        <v>2</v>
      </c>
      <c r="C5" s="8" t="s">
        <v>12</v>
      </c>
      <c r="D5" s="43">
        <v>29539667</v>
      </c>
      <c r="E5" s="7">
        <v>41703.08</v>
      </c>
      <c r="F5" s="7">
        <v>2841.05</v>
      </c>
      <c r="G5" s="7"/>
      <c r="H5" s="44">
        <v>7781.34</v>
      </c>
      <c r="I5" s="7">
        <v>3517.92</v>
      </c>
      <c r="J5" s="7">
        <v>4939.86</v>
      </c>
      <c r="K5" s="19">
        <f aca="true" t="shared" si="0" ref="K5:K35">SUM(E5:J5)</f>
        <v>60783.25</v>
      </c>
      <c r="L5" s="28">
        <v>4912.48</v>
      </c>
      <c r="M5" s="28"/>
      <c r="N5" s="30"/>
      <c r="O5" s="38">
        <f aca="true" t="shared" si="1" ref="O5:O36">L5+M5+N5</f>
        <v>4912.48</v>
      </c>
      <c r="P5" s="32">
        <f aca="true" t="shared" si="2" ref="P5:P36">K5+O5</f>
        <v>65695.73</v>
      </c>
    </row>
    <row r="6" spans="2:16" ht="15" customHeight="1">
      <c r="B6" s="5">
        <v>3</v>
      </c>
      <c r="C6" s="8" t="s">
        <v>13</v>
      </c>
      <c r="D6" s="43">
        <v>2262733</v>
      </c>
      <c r="E6" s="7">
        <v>154781.45</v>
      </c>
      <c r="F6" s="7">
        <v>24241.9</v>
      </c>
      <c r="G6" s="7"/>
      <c r="H6" s="44">
        <v>9881.06</v>
      </c>
      <c r="I6" s="7">
        <v>1550.59</v>
      </c>
      <c r="J6" s="7"/>
      <c r="K6" s="19">
        <f t="shared" si="0"/>
        <v>190455</v>
      </c>
      <c r="L6" s="28">
        <v>160246.11</v>
      </c>
      <c r="M6" s="28"/>
      <c r="N6" s="30"/>
      <c r="O6" s="38">
        <f t="shared" si="1"/>
        <v>160246.11</v>
      </c>
      <c r="P6" s="32">
        <f t="shared" si="2"/>
        <v>350701.11</v>
      </c>
    </row>
    <row r="7" spans="2:16" s="6" customFormat="1" ht="15" customHeight="1">
      <c r="B7" s="5">
        <v>4</v>
      </c>
      <c r="C7" s="8" t="s">
        <v>21</v>
      </c>
      <c r="D7" s="43">
        <v>6426197</v>
      </c>
      <c r="E7" s="7">
        <v>43348.28</v>
      </c>
      <c r="F7" s="7">
        <v>6667.31</v>
      </c>
      <c r="G7" s="7"/>
      <c r="H7" s="44">
        <v>1494.4</v>
      </c>
      <c r="I7" s="7">
        <v>787.49</v>
      </c>
      <c r="J7" s="7">
        <v>1298.28</v>
      </c>
      <c r="K7" s="19">
        <f t="shared" si="0"/>
        <v>53595.759999999995</v>
      </c>
      <c r="L7" s="7">
        <v>25153.39</v>
      </c>
      <c r="M7" s="28"/>
      <c r="N7" s="30"/>
      <c r="O7" s="38">
        <f t="shared" si="1"/>
        <v>25153.39</v>
      </c>
      <c r="P7" s="32">
        <f t="shared" si="2"/>
        <v>78749.15</v>
      </c>
    </row>
    <row r="8" spans="2:16" ht="12.75">
      <c r="B8" s="5">
        <v>5</v>
      </c>
      <c r="C8" s="8" t="s">
        <v>3</v>
      </c>
      <c r="D8" s="43">
        <v>14358123</v>
      </c>
      <c r="E8" s="7">
        <v>31351.31</v>
      </c>
      <c r="F8" s="7">
        <v>2210.82</v>
      </c>
      <c r="G8" s="7"/>
      <c r="H8" s="44">
        <v>1784.62</v>
      </c>
      <c r="I8" s="7">
        <v>299.56</v>
      </c>
      <c r="J8" s="7">
        <v>649.14</v>
      </c>
      <c r="K8" s="19">
        <f t="shared" si="0"/>
        <v>36295.450000000004</v>
      </c>
      <c r="L8" s="28">
        <v>3841.68</v>
      </c>
      <c r="M8" s="28"/>
      <c r="N8" s="30"/>
      <c r="O8" s="38">
        <f t="shared" si="1"/>
        <v>3841.68</v>
      </c>
      <c r="P8" s="32">
        <f t="shared" si="2"/>
        <v>40137.130000000005</v>
      </c>
    </row>
    <row r="9" spans="2:16" ht="12.75">
      <c r="B9" s="5">
        <v>6</v>
      </c>
      <c r="C9" s="8" t="s">
        <v>29</v>
      </c>
      <c r="D9" s="43">
        <v>1803830</v>
      </c>
      <c r="E9" s="7">
        <v>540463.18</v>
      </c>
      <c r="F9" s="7">
        <v>82405.66</v>
      </c>
      <c r="G9" s="7"/>
      <c r="H9" s="44">
        <v>29357.97</v>
      </c>
      <c r="I9" s="7">
        <v>6891.65</v>
      </c>
      <c r="J9" s="7">
        <v>14237.91</v>
      </c>
      <c r="K9" s="19">
        <f t="shared" si="0"/>
        <v>673356.3700000001</v>
      </c>
      <c r="L9" s="28">
        <v>349272.69</v>
      </c>
      <c r="M9" s="36">
        <v>5764.41</v>
      </c>
      <c r="N9" s="31"/>
      <c r="O9" s="38">
        <f t="shared" si="1"/>
        <v>355037.1</v>
      </c>
      <c r="P9" s="32">
        <f t="shared" si="2"/>
        <v>1028393.4700000001</v>
      </c>
    </row>
    <row r="10" spans="2:16" ht="12.75">
      <c r="B10" s="5">
        <v>7</v>
      </c>
      <c r="C10" s="8" t="s">
        <v>47</v>
      </c>
      <c r="D10" s="43">
        <v>3008793</v>
      </c>
      <c r="E10" s="7">
        <v>1379866.74</v>
      </c>
      <c r="F10" s="7">
        <v>262963.17</v>
      </c>
      <c r="G10" s="7"/>
      <c r="H10" s="44">
        <v>72649.55</v>
      </c>
      <c r="I10" s="7">
        <v>16937.93</v>
      </c>
      <c r="J10" s="7">
        <v>18500.49</v>
      </c>
      <c r="K10" s="19">
        <f t="shared" si="0"/>
        <v>1750917.88</v>
      </c>
      <c r="L10" s="28">
        <v>837032.46</v>
      </c>
      <c r="M10" s="28">
        <v>1206.29</v>
      </c>
      <c r="N10" s="30"/>
      <c r="O10" s="38">
        <f t="shared" si="1"/>
        <v>838238.75</v>
      </c>
      <c r="P10" s="32">
        <f t="shared" si="2"/>
        <v>2589156.63</v>
      </c>
    </row>
    <row r="11" spans="2:16" ht="12.75">
      <c r="B11" s="5">
        <v>8</v>
      </c>
      <c r="C11" s="8" t="s">
        <v>9</v>
      </c>
      <c r="D11" s="43">
        <v>8968267</v>
      </c>
      <c r="E11" s="7">
        <v>26706.85</v>
      </c>
      <c r="F11" s="7">
        <v>637.13</v>
      </c>
      <c r="G11" s="7"/>
      <c r="H11" s="44">
        <v>4054.44</v>
      </c>
      <c r="I11" s="7">
        <v>389.75</v>
      </c>
      <c r="J11" s="7"/>
      <c r="K11" s="19">
        <f t="shared" si="0"/>
        <v>31788.17</v>
      </c>
      <c r="L11" s="28">
        <v>802.16</v>
      </c>
      <c r="M11" s="28"/>
      <c r="N11" s="30"/>
      <c r="O11" s="38">
        <f t="shared" si="1"/>
        <v>802.16</v>
      </c>
      <c r="P11" s="32">
        <f t="shared" si="2"/>
        <v>32590.329999999998</v>
      </c>
    </row>
    <row r="12" spans="2:16" ht="12.75">
      <c r="B12" s="5">
        <v>9</v>
      </c>
      <c r="C12" s="8" t="s">
        <v>7</v>
      </c>
      <c r="D12" s="43">
        <v>2262709</v>
      </c>
      <c r="E12" s="7">
        <v>78719.48</v>
      </c>
      <c r="F12" s="7">
        <v>9963.33</v>
      </c>
      <c r="G12" s="7"/>
      <c r="H12" s="44">
        <v>3749.79</v>
      </c>
      <c r="I12" s="7">
        <v>779.51</v>
      </c>
      <c r="J12" s="7"/>
      <c r="K12" s="19">
        <f t="shared" si="0"/>
        <v>93212.10999999999</v>
      </c>
      <c r="L12" s="28">
        <v>15885.14</v>
      </c>
      <c r="M12" s="28"/>
      <c r="N12" s="30"/>
      <c r="O12" s="38">
        <f t="shared" si="1"/>
        <v>15885.14</v>
      </c>
      <c r="P12" s="32">
        <f t="shared" si="2"/>
        <v>109097.24999999999</v>
      </c>
    </row>
    <row r="13" spans="2:16" ht="12.75">
      <c r="B13" s="5">
        <v>10</v>
      </c>
      <c r="C13" s="8" t="s">
        <v>14</v>
      </c>
      <c r="D13" s="43">
        <v>11162083</v>
      </c>
      <c r="E13" s="7">
        <v>106941.84</v>
      </c>
      <c r="F13" s="7">
        <v>10589.54</v>
      </c>
      <c r="G13" s="7"/>
      <c r="H13" s="44">
        <v>8988.07</v>
      </c>
      <c r="I13" s="7">
        <v>1295.16</v>
      </c>
      <c r="J13" s="7"/>
      <c r="K13" s="19">
        <f t="shared" si="0"/>
        <v>127814.61000000002</v>
      </c>
      <c r="L13" s="29">
        <v>18679.28</v>
      </c>
      <c r="M13" s="28"/>
      <c r="N13" s="30"/>
      <c r="O13" s="38">
        <f t="shared" si="1"/>
        <v>18679.28</v>
      </c>
      <c r="P13" s="32">
        <f t="shared" si="2"/>
        <v>146493.89</v>
      </c>
    </row>
    <row r="14" spans="2:16" ht="12.75">
      <c r="B14" s="5">
        <v>11</v>
      </c>
      <c r="C14" s="8" t="s">
        <v>15</v>
      </c>
      <c r="D14" s="43">
        <v>30396188</v>
      </c>
      <c r="E14" s="7">
        <v>178584.3</v>
      </c>
      <c r="F14" s="7">
        <v>28822.72</v>
      </c>
      <c r="G14" s="7"/>
      <c r="H14" s="44">
        <v>13473.17</v>
      </c>
      <c r="I14" s="7">
        <v>3800.03</v>
      </c>
      <c r="J14" s="7">
        <v>2662.36</v>
      </c>
      <c r="K14" s="19">
        <f t="shared" si="0"/>
        <v>227342.58</v>
      </c>
      <c r="L14" s="7">
        <v>74619.6</v>
      </c>
      <c r="M14" s="28"/>
      <c r="N14" s="30"/>
      <c r="O14" s="38">
        <f t="shared" si="1"/>
        <v>74619.6</v>
      </c>
      <c r="P14" s="32">
        <f t="shared" si="2"/>
        <v>301962.18</v>
      </c>
    </row>
    <row r="15" spans="2:16" s="6" customFormat="1" ht="12.75">
      <c r="B15" s="5">
        <v>12</v>
      </c>
      <c r="C15" s="8" t="s">
        <v>5</v>
      </c>
      <c r="D15" s="43">
        <v>18980535</v>
      </c>
      <c r="E15" s="7">
        <v>49214.62</v>
      </c>
      <c r="F15" s="7">
        <v>9619.74</v>
      </c>
      <c r="G15" s="7"/>
      <c r="H15" s="44">
        <v>2235.56</v>
      </c>
      <c r="I15" s="7">
        <v>1406.61</v>
      </c>
      <c r="J15" s="7"/>
      <c r="K15" s="19">
        <f t="shared" si="0"/>
        <v>62476.53</v>
      </c>
      <c r="L15" s="7">
        <v>8500.09</v>
      </c>
      <c r="M15" s="28"/>
      <c r="N15" s="15"/>
      <c r="O15" s="38">
        <f t="shared" si="1"/>
        <v>8500.09</v>
      </c>
      <c r="P15" s="32">
        <f t="shared" si="2"/>
        <v>70976.62</v>
      </c>
    </row>
    <row r="16" spans="2:16" ht="12.75">
      <c r="B16" s="5">
        <v>13</v>
      </c>
      <c r="C16" s="8" t="s">
        <v>31</v>
      </c>
      <c r="D16" s="43">
        <v>2267897</v>
      </c>
      <c r="E16" s="7">
        <v>514.4</v>
      </c>
      <c r="F16" s="7">
        <v>0</v>
      </c>
      <c r="G16" s="7"/>
      <c r="H16" s="44">
        <v>58.35</v>
      </c>
      <c r="I16" s="7">
        <v>0</v>
      </c>
      <c r="J16" s="7"/>
      <c r="K16" s="19">
        <f t="shared" si="0"/>
        <v>572.75</v>
      </c>
      <c r="L16" s="28">
        <v>0</v>
      </c>
      <c r="M16" s="28"/>
      <c r="N16" s="28"/>
      <c r="O16" s="38">
        <f t="shared" si="1"/>
        <v>0</v>
      </c>
      <c r="P16" s="32">
        <f t="shared" si="2"/>
        <v>572.75</v>
      </c>
    </row>
    <row r="17" spans="2:16" ht="12.75">
      <c r="B17" s="5">
        <v>14</v>
      </c>
      <c r="C17" s="8" t="s">
        <v>6</v>
      </c>
      <c r="D17" s="43">
        <v>2252551</v>
      </c>
      <c r="E17" s="7">
        <v>31525.24</v>
      </c>
      <c r="F17" s="7">
        <v>8726.63</v>
      </c>
      <c r="G17" s="7"/>
      <c r="H17" s="44">
        <v>2400.86</v>
      </c>
      <c r="I17" s="7">
        <v>0</v>
      </c>
      <c r="J17" s="7"/>
      <c r="K17" s="19">
        <f t="shared" si="0"/>
        <v>42652.73</v>
      </c>
      <c r="L17" s="28">
        <v>29378.33</v>
      </c>
      <c r="M17" s="28"/>
      <c r="N17" s="28"/>
      <c r="O17" s="38">
        <f t="shared" si="1"/>
        <v>29378.33</v>
      </c>
      <c r="P17" s="32">
        <f t="shared" si="2"/>
        <v>72031.06</v>
      </c>
    </row>
    <row r="18" spans="2:16" ht="12.75">
      <c r="B18" s="5">
        <v>15</v>
      </c>
      <c r="C18" s="8" t="s">
        <v>20</v>
      </c>
      <c r="D18" s="43">
        <v>2243090</v>
      </c>
      <c r="E18" s="7">
        <v>23953.36</v>
      </c>
      <c r="F18" s="7">
        <v>3729.89</v>
      </c>
      <c r="G18" s="7"/>
      <c r="H18" s="44">
        <v>812.02</v>
      </c>
      <c r="I18" s="7">
        <v>0</v>
      </c>
      <c r="J18" s="7">
        <v>324.57</v>
      </c>
      <c r="K18" s="19">
        <f t="shared" si="0"/>
        <v>28819.84</v>
      </c>
      <c r="L18" s="7">
        <v>22645.88</v>
      </c>
      <c r="M18" s="28"/>
      <c r="N18" s="28"/>
      <c r="O18" s="38">
        <f t="shared" si="1"/>
        <v>22645.88</v>
      </c>
      <c r="P18" s="32">
        <f t="shared" si="2"/>
        <v>51465.72</v>
      </c>
    </row>
    <row r="19" spans="2:16" ht="12.75">
      <c r="B19" s="5">
        <v>16</v>
      </c>
      <c r="C19" s="8" t="s">
        <v>30</v>
      </c>
      <c r="D19" s="43">
        <v>35092414</v>
      </c>
      <c r="E19" s="7">
        <v>9237.08</v>
      </c>
      <c r="F19" s="7">
        <v>332.02</v>
      </c>
      <c r="G19" s="7"/>
      <c r="H19" s="44">
        <v>43.15</v>
      </c>
      <c r="I19" s="7">
        <v>0</v>
      </c>
      <c r="J19" s="7"/>
      <c r="K19" s="19">
        <f t="shared" si="0"/>
        <v>9612.25</v>
      </c>
      <c r="L19" s="28">
        <v>2866.17</v>
      </c>
      <c r="M19" s="28"/>
      <c r="N19" s="28"/>
      <c r="O19" s="38">
        <f t="shared" si="1"/>
        <v>2866.17</v>
      </c>
      <c r="P19" s="32">
        <f t="shared" si="2"/>
        <v>12478.42</v>
      </c>
    </row>
    <row r="20" spans="2:16" ht="12.75">
      <c r="B20" s="5">
        <v>17</v>
      </c>
      <c r="C20" s="8" t="s">
        <v>16</v>
      </c>
      <c r="D20" s="43">
        <v>3103957</v>
      </c>
      <c r="E20" s="7">
        <v>156046.15</v>
      </c>
      <c r="F20" s="7">
        <v>18358.94</v>
      </c>
      <c r="G20" s="7"/>
      <c r="H20" s="44">
        <v>8471.92</v>
      </c>
      <c r="I20" s="7">
        <v>1563.05</v>
      </c>
      <c r="J20" s="7">
        <v>973.71</v>
      </c>
      <c r="K20" s="19">
        <f t="shared" si="0"/>
        <v>185413.77</v>
      </c>
      <c r="L20" s="7">
        <v>37508.37</v>
      </c>
      <c r="M20" s="28"/>
      <c r="N20" s="31"/>
      <c r="O20" s="38">
        <f t="shared" si="1"/>
        <v>37508.37</v>
      </c>
      <c r="P20" s="32">
        <f t="shared" si="2"/>
        <v>222922.13999999998</v>
      </c>
    </row>
    <row r="21" spans="2:16" ht="12.75">
      <c r="B21" s="5">
        <v>18</v>
      </c>
      <c r="C21" s="8" t="s">
        <v>17</v>
      </c>
      <c r="D21" s="43">
        <v>2256006</v>
      </c>
      <c r="E21" s="7">
        <v>644349.83</v>
      </c>
      <c r="F21" s="7">
        <v>113717.39</v>
      </c>
      <c r="G21" s="7"/>
      <c r="H21" s="44">
        <v>26226.18</v>
      </c>
      <c r="I21" s="7">
        <v>7968.11</v>
      </c>
      <c r="J21" s="7">
        <v>12165.44</v>
      </c>
      <c r="K21" s="19">
        <f t="shared" si="0"/>
        <v>804426.95</v>
      </c>
      <c r="L21" s="15">
        <v>983900.7100000001</v>
      </c>
      <c r="M21" s="36">
        <v>38397.42</v>
      </c>
      <c r="N21" s="31"/>
      <c r="O21" s="38">
        <f t="shared" si="1"/>
        <v>1022298.1300000001</v>
      </c>
      <c r="P21" s="32">
        <f t="shared" si="2"/>
        <v>1826725.08</v>
      </c>
    </row>
    <row r="22" spans="2:16" ht="12.75">
      <c r="B22" s="5">
        <v>19</v>
      </c>
      <c r="C22" s="8" t="s">
        <v>39</v>
      </c>
      <c r="D22" s="45">
        <v>47959308</v>
      </c>
      <c r="E22" s="7">
        <v>10878.77</v>
      </c>
      <c r="F22" s="7">
        <v>1530.98</v>
      </c>
      <c r="G22" s="7"/>
      <c r="H22" s="44">
        <v>752.67</v>
      </c>
      <c r="I22" s="7">
        <v>599.13</v>
      </c>
      <c r="J22" s="7"/>
      <c r="K22" s="19">
        <f t="shared" si="0"/>
        <v>13761.55</v>
      </c>
      <c r="L22" s="15">
        <v>858.81</v>
      </c>
      <c r="M22" s="28"/>
      <c r="N22" s="29"/>
      <c r="O22" s="38">
        <f t="shared" si="1"/>
        <v>858.81</v>
      </c>
      <c r="P22" s="32">
        <f t="shared" si="2"/>
        <v>14620.359999999999</v>
      </c>
    </row>
    <row r="23" spans="2:16" ht="12.75">
      <c r="B23" s="5">
        <v>20</v>
      </c>
      <c r="C23" s="8" t="s">
        <v>24</v>
      </c>
      <c r="D23" s="43">
        <v>17096655</v>
      </c>
      <c r="E23" s="7">
        <v>24167.2</v>
      </c>
      <c r="F23" s="7">
        <v>1957.84</v>
      </c>
      <c r="G23" s="7"/>
      <c r="H23" s="44">
        <v>234.81</v>
      </c>
      <c r="I23" s="7">
        <v>279.6</v>
      </c>
      <c r="J23" s="7"/>
      <c r="K23" s="19">
        <f t="shared" si="0"/>
        <v>26639.45</v>
      </c>
      <c r="L23" s="7">
        <v>2689.98</v>
      </c>
      <c r="M23" s="28"/>
      <c r="N23" s="28"/>
      <c r="O23" s="38">
        <f t="shared" si="1"/>
        <v>2689.98</v>
      </c>
      <c r="P23" s="32">
        <f t="shared" si="2"/>
        <v>29329.43</v>
      </c>
    </row>
    <row r="24" spans="2:16" ht="12.75">
      <c r="B24" s="5">
        <v>21</v>
      </c>
      <c r="C24" s="8" t="s">
        <v>18</v>
      </c>
      <c r="D24" s="43">
        <v>1633019</v>
      </c>
      <c r="E24" s="7">
        <v>1853045.25</v>
      </c>
      <c r="F24" s="7">
        <v>269224.91</v>
      </c>
      <c r="G24" s="7">
        <v>97.96</v>
      </c>
      <c r="H24" s="44">
        <v>89232.62</v>
      </c>
      <c r="I24" s="7">
        <v>23848.82</v>
      </c>
      <c r="J24" s="7">
        <v>23693.61</v>
      </c>
      <c r="K24" s="19">
        <f t="shared" si="0"/>
        <v>2259143.17</v>
      </c>
      <c r="L24" s="7">
        <v>1144675.75</v>
      </c>
      <c r="M24" s="36">
        <v>6031.45</v>
      </c>
      <c r="N24" s="7">
        <v>392.55</v>
      </c>
      <c r="O24" s="38">
        <f t="shared" si="1"/>
        <v>1151099.75</v>
      </c>
      <c r="P24" s="32">
        <f t="shared" si="2"/>
        <v>3410242.92</v>
      </c>
    </row>
    <row r="25" spans="2:16" ht="12.75">
      <c r="B25" s="5">
        <v>22</v>
      </c>
      <c r="C25" s="8" t="s">
        <v>26</v>
      </c>
      <c r="D25" s="43">
        <v>27354166</v>
      </c>
      <c r="E25" s="7">
        <v>29110.96</v>
      </c>
      <c r="F25" s="7">
        <v>1874.24</v>
      </c>
      <c r="G25" s="7"/>
      <c r="H25" s="44">
        <v>3145.23</v>
      </c>
      <c r="I25" s="7">
        <v>299.57</v>
      </c>
      <c r="J25" s="7"/>
      <c r="K25" s="19">
        <f t="shared" si="0"/>
        <v>34430</v>
      </c>
      <c r="L25" s="7">
        <v>2747.48</v>
      </c>
      <c r="M25" s="28"/>
      <c r="N25" s="28"/>
      <c r="O25" s="38">
        <f t="shared" si="1"/>
        <v>2747.48</v>
      </c>
      <c r="P25" s="32">
        <f t="shared" si="2"/>
        <v>37177.48</v>
      </c>
    </row>
    <row r="26" spans="2:16" ht="12.75">
      <c r="B26" s="5">
        <v>23</v>
      </c>
      <c r="C26" s="8" t="s">
        <v>4</v>
      </c>
      <c r="D26" s="43">
        <v>17989277</v>
      </c>
      <c r="E26" s="7">
        <v>17388.58</v>
      </c>
      <c r="F26" s="7">
        <v>1365.82</v>
      </c>
      <c r="G26" s="7"/>
      <c r="H26" s="44">
        <v>681.3</v>
      </c>
      <c r="I26" s="7">
        <v>1346.56</v>
      </c>
      <c r="J26" s="7"/>
      <c r="K26" s="19">
        <f t="shared" si="0"/>
        <v>20782.260000000002</v>
      </c>
      <c r="L26" s="7">
        <v>1321.6100000000001</v>
      </c>
      <c r="M26" s="28"/>
      <c r="N26" s="28"/>
      <c r="O26" s="38">
        <f t="shared" si="1"/>
        <v>1321.6100000000001</v>
      </c>
      <c r="P26" s="32">
        <f t="shared" si="2"/>
        <v>22103.870000000003</v>
      </c>
    </row>
    <row r="27" spans="2:16" ht="12.75">
      <c r="B27" s="5">
        <v>24</v>
      </c>
      <c r="C27" s="8" t="s">
        <v>28</v>
      </c>
      <c r="D27" s="43">
        <v>36592582</v>
      </c>
      <c r="E27" s="7">
        <v>23183.61</v>
      </c>
      <c r="F27" s="7">
        <v>3659.66</v>
      </c>
      <c r="G27" s="7"/>
      <c r="H27" s="44">
        <v>2127.54</v>
      </c>
      <c r="I27" s="7">
        <v>299.57</v>
      </c>
      <c r="J27" s="7"/>
      <c r="K27" s="19">
        <f t="shared" si="0"/>
        <v>29270.38</v>
      </c>
      <c r="L27" s="7">
        <v>78.17</v>
      </c>
      <c r="M27" s="28"/>
      <c r="N27" s="28"/>
      <c r="O27" s="38">
        <f t="shared" si="1"/>
        <v>78.17</v>
      </c>
      <c r="P27" s="32">
        <f t="shared" si="2"/>
        <v>29348.55</v>
      </c>
    </row>
    <row r="28" spans="2:16" ht="12.75">
      <c r="B28" s="5">
        <v>25</v>
      </c>
      <c r="C28" s="8" t="s">
        <v>36</v>
      </c>
      <c r="D28" s="43">
        <v>44519116</v>
      </c>
      <c r="E28" s="7">
        <v>9120.4</v>
      </c>
      <c r="F28" s="7">
        <v>1371.2</v>
      </c>
      <c r="G28" s="7"/>
      <c r="H28" s="44">
        <v>782.67</v>
      </c>
      <c r="I28" s="7">
        <v>0</v>
      </c>
      <c r="J28" s="7"/>
      <c r="K28" s="19">
        <f t="shared" si="0"/>
        <v>11274.27</v>
      </c>
      <c r="L28" s="7">
        <v>48138.15</v>
      </c>
      <c r="M28" s="28"/>
      <c r="N28" s="28"/>
      <c r="O28" s="38">
        <f t="shared" si="1"/>
        <v>48138.15</v>
      </c>
      <c r="P28" s="32">
        <f t="shared" si="2"/>
        <v>59412.42</v>
      </c>
    </row>
    <row r="29" spans="2:16" ht="12.75">
      <c r="B29" s="5">
        <v>26</v>
      </c>
      <c r="C29" s="8" t="s">
        <v>2</v>
      </c>
      <c r="D29" s="43">
        <v>13560670</v>
      </c>
      <c r="E29" s="7">
        <v>27220.57</v>
      </c>
      <c r="F29" s="7">
        <v>1792.93</v>
      </c>
      <c r="G29" s="7"/>
      <c r="H29" s="44">
        <v>899.01</v>
      </c>
      <c r="I29" s="7">
        <v>0</v>
      </c>
      <c r="J29" s="7"/>
      <c r="K29" s="19">
        <f t="shared" si="0"/>
        <v>29912.51</v>
      </c>
      <c r="L29" s="7">
        <v>3566.02</v>
      </c>
      <c r="M29" s="28"/>
      <c r="N29" s="28"/>
      <c r="O29" s="38">
        <f t="shared" si="1"/>
        <v>3566.02</v>
      </c>
      <c r="P29" s="32">
        <f t="shared" si="2"/>
        <v>33478.53</v>
      </c>
    </row>
    <row r="30" spans="2:16" ht="12.75">
      <c r="B30" s="5">
        <v>27</v>
      </c>
      <c r="C30" s="8" t="s">
        <v>8</v>
      </c>
      <c r="D30" s="43">
        <v>7291772</v>
      </c>
      <c r="E30" s="7">
        <v>258792.78</v>
      </c>
      <c r="F30" s="7">
        <v>16198.93</v>
      </c>
      <c r="G30" s="7"/>
      <c r="H30" s="44">
        <v>1492.16</v>
      </c>
      <c r="I30" s="7">
        <v>0</v>
      </c>
      <c r="J30" s="7">
        <v>3245.7</v>
      </c>
      <c r="K30" s="19">
        <f t="shared" si="0"/>
        <v>279729.57</v>
      </c>
      <c r="L30" s="7">
        <v>1391328.47</v>
      </c>
      <c r="M30" s="36">
        <v>67952.49</v>
      </c>
      <c r="N30" s="31"/>
      <c r="O30" s="38">
        <f t="shared" si="1"/>
        <v>1459280.96</v>
      </c>
      <c r="P30" s="32">
        <f t="shared" si="2"/>
        <v>1739010.53</v>
      </c>
    </row>
    <row r="31" spans="2:16" ht="12.75">
      <c r="B31" s="5">
        <v>28</v>
      </c>
      <c r="C31" s="8" t="s">
        <v>23</v>
      </c>
      <c r="D31" s="43">
        <v>14280474</v>
      </c>
      <c r="E31" s="7">
        <v>41862.97</v>
      </c>
      <c r="F31" s="7">
        <v>5145.01</v>
      </c>
      <c r="G31" s="7"/>
      <c r="H31" s="44">
        <v>944.16</v>
      </c>
      <c r="I31" s="7">
        <v>1443</v>
      </c>
      <c r="J31" s="7"/>
      <c r="K31" s="19">
        <f t="shared" si="0"/>
        <v>49395.14000000001</v>
      </c>
      <c r="L31" s="7">
        <v>1539.19</v>
      </c>
      <c r="M31" s="28"/>
      <c r="N31" s="28"/>
      <c r="O31" s="38">
        <f t="shared" si="1"/>
        <v>1539.19</v>
      </c>
      <c r="P31" s="32">
        <f t="shared" si="2"/>
        <v>50934.33000000001</v>
      </c>
    </row>
    <row r="32" spans="2:16" ht="12.75">
      <c r="B32" s="5">
        <v>29</v>
      </c>
      <c r="C32" s="8" t="s">
        <v>27</v>
      </c>
      <c r="D32" s="43">
        <v>16721771</v>
      </c>
      <c r="E32" s="7">
        <v>20657.82</v>
      </c>
      <c r="F32" s="7">
        <v>2473.22</v>
      </c>
      <c r="G32" s="7"/>
      <c r="H32" s="44">
        <v>1939.44</v>
      </c>
      <c r="I32" s="7">
        <v>447.85</v>
      </c>
      <c r="J32" s="7"/>
      <c r="K32" s="19">
        <f t="shared" si="0"/>
        <v>25518.329999999998</v>
      </c>
      <c r="L32" s="7">
        <v>4281.11</v>
      </c>
      <c r="M32" s="28"/>
      <c r="N32" s="28"/>
      <c r="O32" s="38">
        <f t="shared" si="1"/>
        <v>4281.11</v>
      </c>
      <c r="P32" s="32">
        <f t="shared" si="2"/>
        <v>29799.44</v>
      </c>
    </row>
    <row r="33" spans="2:16" ht="12.75">
      <c r="B33" s="5">
        <v>30</v>
      </c>
      <c r="C33" s="8" t="s">
        <v>11</v>
      </c>
      <c r="D33" s="43">
        <v>32460961</v>
      </c>
      <c r="E33" s="46">
        <v>38834.79</v>
      </c>
      <c r="F33" s="7">
        <v>3920.88</v>
      </c>
      <c r="G33" s="7"/>
      <c r="H33" s="44">
        <v>2659.22</v>
      </c>
      <c r="I33" s="7">
        <v>3482.22</v>
      </c>
      <c r="J33" s="7"/>
      <c r="K33" s="19">
        <f t="shared" si="0"/>
        <v>48897.11</v>
      </c>
      <c r="L33" s="7">
        <v>5230.03</v>
      </c>
      <c r="M33" s="28"/>
      <c r="N33" s="28"/>
      <c r="O33" s="38">
        <f t="shared" si="1"/>
        <v>5230.03</v>
      </c>
      <c r="P33" s="32">
        <f t="shared" si="2"/>
        <v>54127.14</v>
      </c>
    </row>
    <row r="34" spans="2:16" ht="12.75">
      <c r="B34" s="5">
        <v>31</v>
      </c>
      <c r="C34" s="8" t="s">
        <v>19</v>
      </c>
      <c r="D34" s="43">
        <v>28640395</v>
      </c>
      <c r="E34" s="7">
        <v>50505.39</v>
      </c>
      <c r="F34" s="7">
        <v>3350.23</v>
      </c>
      <c r="G34" s="7"/>
      <c r="H34" s="44">
        <v>7850.96</v>
      </c>
      <c r="I34" s="7">
        <v>2694.33</v>
      </c>
      <c r="J34" s="7"/>
      <c r="K34" s="19">
        <f t="shared" si="0"/>
        <v>64400.91</v>
      </c>
      <c r="L34" s="7">
        <v>2413.66</v>
      </c>
      <c r="M34" s="28"/>
      <c r="N34" s="28"/>
      <c r="O34" s="38">
        <f t="shared" si="1"/>
        <v>2413.66</v>
      </c>
      <c r="P34" s="32">
        <f t="shared" si="2"/>
        <v>66814.57</v>
      </c>
    </row>
    <row r="35" spans="2:16" ht="12.75">
      <c r="B35" s="5">
        <v>32</v>
      </c>
      <c r="C35" s="8" t="s">
        <v>10</v>
      </c>
      <c r="D35" s="43">
        <v>31059237</v>
      </c>
      <c r="E35" s="7">
        <v>15395.1</v>
      </c>
      <c r="F35" s="7">
        <v>417.71</v>
      </c>
      <c r="G35" s="7"/>
      <c r="H35" s="44">
        <v>2001.39</v>
      </c>
      <c r="I35" s="7">
        <v>1128.69</v>
      </c>
      <c r="J35" s="7"/>
      <c r="K35" s="19">
        <f t="shared" si="0"/>
        <v>18942.89</v>
      </c>
      <c r="L35" s="7">
        <v>1484.48</v>
      </c>
      <c r="M35" s="28"/>
      <c r="N35" s="28"/>
      <c r="O35" s="38">
        <f t="shared" si="1"/>
        <v>1484.48</v>
      </c>
      <c r="P35" s="32">
        <f t="shared" si="2"/>
        <v>20427.37</v>
      </c>
    </row>
    <row r="36" spans="2:16" ht="13.5">
      <c r="B36" s="16"/>
      <c r="C36" s="41" t="s">
        <v>43</v>
      </c>
      <c r="D36" s="33"/>
      <c r="E36" s="10">
        <f aca="true" t="shared" si="3" ref="E36:L36">SUM(E4:E35)</f>
        <v>5959218.98</v>
      </c>
      <c r="F36" s="10">
        <f t="shared" si="3"/>
        <v>902232.2899999999</v>
      </c>
      <c r="G36" s="10">
        <f t="shared" si="3"/>
        <v>97.96</v>
      </c>
      <c r="H36" s="10">
        <f t="shared" si="3"/>
        <v>311685.2899999999</v>
      </c>
      <c r="I36" s="10">
        <f t="shared" si="3"/>
        <v>84403.39000000003</v>
      </c>
      <c r="J36" s="10">
        <f t="shared" si="3"/>
        <v>82691.06999999999</v>
      </c>
      <c r="K36" s="10">
        <f t="shared" si="3"/>
        <v>7340328.979999999</v>
      </c>
      <c r="L36" s="10">
        <f t="shared" si="3"/>
        <v>5190283.470000002</v>
      </c>
      <c r="M36" s="37">
        <f>SUM(M9:M35)</f>
        <v>119352.06</v>
      </c>
      <c r="N36" s="10">
        <f>SUM(N9:N35)</f>
        <v>392.55</v>
      </c>
      <c r="O36" s="38">
        <f t="shared" si="1"/>
        <v>5310028.080000001</v>
      </c>
      <c r="P36" s="32">
        <f t="shared" si="2"/>
        <v>12650357.059999999</v>
      </c>
    </row>
    <row r="37" spans="6:11" ht="12.75">
      <c r="F37" s="12"/>
      <c r="G37" s="12"/>
      <c r="I37" s="9"/>
      <c r="J37" s="9"/>
      <c r="K37" s="11"/>
    </row>
    <row r="38" ht="12.75">
      <c r="D38" s="35"/>
    </row>
    <row r="39" spans="3:10" ht="12.75">
      <c r="C39" s="3"/>
      <c r="G39" s="1"/>
      <c r="H39" s="1"/>
      <c r="I39" s="4"/>
      <c r="J39" s="4"/>
    </row>
    <row r="40" spans="7:10" ht="12.75">
      <c r="G40" s="1"/>
      <c r="H40" s="1"/>
      <c r="I40" s="4"/>
      <c r="J40" s="4"/>
    </row>
    <row r="41" ht="12.75">
      <c r="E41" s="17"/>
    </row>
  </sheetData>
  <sheetProtection/>
  <mergeCells count="1">
    <mergeCell ref="C1:P2"/>
  </mergeCells>
  <printOptions/>
  <pageMargins left="0.17" right="0.17" top="0.3937007874015748" bottom="0.15748031496062992" header="0.1968503937007874" footer="0.15748031496062992"/>
  <pageSetup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Angelica Dobrota</cp:lastModifiedBy>
  <cp:lastPrinted>2024-05-23T13:44:46Z</cp:lastPrinted>
  <dcterms:created xsi:type="dcterms:W3CDTF">2013-04-14T11:08:45Z</dcterms:created>
  <dcterms:modified xsi:type="dcterms:W3CDTF">2024-05-23T13:46:01Z</dcterms:modified>
  <cp:category/>
  <cp:version/>
  <cp:contentType/>
  <cp:contentStatus/>
</cp:coreProperties>
</file>