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<sst xmlns="http://schemas.openxmlformats.org/spreadsheetml/2006/main" count="122" uniqueCount="55">
  <si>
    <t>CAS-BR</t>
  </si>
  <si>
    <t>DSP02010 - LISTA DE VERIFICARE A FACTURILOR PT. DISPOZITIVE MEDICALE</t>
  </si>
  <si>
    <t>OCT2023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</si>
  <si>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</si>
  <si>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</si>
  <si>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</si>
  <si>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</si>
  <si>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</si>
  <si>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</si>
  <si>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</si>
  <si>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</si>
  <si>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BIOSINTEX SRL</t>
  </si>
  <si>
    <t>640</t>
  </si>
  <si>
    <t>29.11.2023</t>
  </si>
  <si>
    <t>BSXOX011697</t>
  </si>
  <si>
    <t>BSX215331</t>
  </si>
  <si>
    <t>NEWMEDICS COM SRL</t>
  </si>
  <si>
    <t>51952</t>
  </si>
  <si>
    <t>1275</t>
  </si>
  <si>
    <t>51956</t>
  </si>
  <si>
    <t>51954</t>
  </si>
  <si>
    <t>51955</t>
  </si>
  <si>
    <t>51951</t>
  </si>
  <si>
    <t>51953</t>
  </si>
  <si>
    <t>51957</t>
  </si>
  <si>
    <t>LINDE GAZ ROMÂNIA SRL</t>
  </si>
  <si>
    <t>1000423390</t>
  </si>
  <si>
    <t>1168</t>
  </si>
  <si>
    <t>1000423391</t>
  </si>
  <si>
    <t>1000423389</t>
  </si>
  <si>
    <t>1000423392</t>
  </si>
  <si>
    <t>1000423393</t>
  </si>
  <si>
    <t>1000423394</t>
  </si>
  <si>
    <t>MEDAIR OXYGEN SOLUTION SRL</t>
  </si>
  <si>
    <t>30.11.2023</t>
  </si>
  <si>
    <t>157</t>
  </si>
  <si>
    <t>4526</t>
  </si>
  <si>
    <t>160</t>
  </si>
  <si>
    <t>159</t>
  </si>
  <si>
    <t>161</t>
  </si>
  <si>
    <t>163</t>
  </si>
  <si>
    <t>158</t>
  </si>
  <si>
    <t>162</t>
  </si>
  <si>
    <t>ORTOPROFIL PROD ROMANIA SRL</t>
  </si>
  <si>
    <t>1280</t>
  </si>
  <si>
    <t>0900330</t>
  </si>
  <si>
    <t>AIR LIQUIDE VITALAIRE ROMANIA SRL</t>
  </si>
  <si>
    <t>1308</t>
  </si>
  <si>
    <t>3869</t>
  </si>
  <si>
    <t>3868</t>
  </si>
  <si>
    <t>3872</t>
  </si>
  <si>
    <t>3871</t>
  </si>
  <si>
    <t>3870</t>
  </si>
  <si>
    <t>3873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</si>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</sst>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1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sz val="11"/>
      <color indexed="8"/>
      <name val="sansserif"/>
      <family val="0"/>
    </font>
    <font>
      <b/>
      <i/>
      <sz val="11"/>
      <name val="Arial"/>
      <family val="2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8" fillId="2" borderId="0" xfId="0" applyFont="1" applyBorder="1" applyAlignment="1">
      <alignment horizontal="left" vertical="top"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0" fillId="2" borderId="0" xfId="0" applyFont="1" applyBorder="1" applyAlignment="1">
      <alignment horizontal="right" vertical="center" wrapText="1"/>
    </xf>
    <xf numFmtId="173" fontId="10" fillId="2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workbookViewId="0" topLeftCell="A70">
      <selection activeCell="A97" sqref="A97:IV99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140625" style="0" customWidth="1"/>
    <col min="14" max="14" width="6.281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</row>
    <row r="5" spans="1:23" ht="18" customHeight="1">
      <c r="A5" s="1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 thickBot="1">
      <c r="A8" s="1"/>
      <c r="B8" s="1"/>
      <c r="C8" s="8" t="s">
        <v>4</v>
      </c>
      <c r="D8" s="8"/>
      <c r="E8" s="8"/>
      <c r="F8" s="8"/>
      <c r="G8" s="9" t="s">
        <v>5</v>
      </c>
      <c r="H8" s="9"/>
      <c r="I8" s="9"/>
      <c r="J8" s="9" t="s">
        <v>6</v>
      </c>
      <c r="K8" s="9"/>
      <c r="L8" s="9"/>
      <c r="M8" s="9"/>
      <c r="N8" s="9" t="s">
        <v>7</v>
      </c>
      <c r="O8" s="9"/>
      <c r="P8" s="2" t="s">
        <v>8</v>
      </c>
      <c r="Q8" s="9" t="s">
        <v>9</v>
      </c>
      <c r="R8" s="9"/>
      <c r="S8" s="9"/>
      <c r="T8" s="9"/>
      <c r="U8" s="10" t="s">
        <v>10</v>
      </c>
      <c r="V8" s="10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1"/>
      <c r="B10" s="1"/>
      <c r="C10" s="1"/>
      <c r="D10" s="1"/>
      <c r="E10" s="1"/>
      <c r="F10" s="11" t="s">
        <v>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"/>
    </row>
    <row r="11" spans="1:23" ht="15.75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23" ht="12.75">
      <c r="A12" s="1"/>
      <c r="B12" s="12">
        <v>8</v>
      </c>
      <c r="C12" s="12"/>
      <c r="D12" s="12"/>
      <c r="E12" s="13">
        <v>45268</v>
      </c>
      <c r="F12" s="13"/>
      <c r="G12" s="7" t="s">
        <v>13</v>
      </c>
      <c r="H12" s="7"/>
      <c r="I12" s="7"/>
      <c r="J12" s="7" t="s">
        <v>14</v>
      </c>
      <c r="K12" s="7"/>
      <c r="L12" s="7"/>
      <c r="M12" s="7"/>
      <c r="N12" s="14">
        <v>202</v>
      </c>
      <c r="O12" s="14"/>
      <c r="P12" s="4">
        <v>0</v>
      </c>
      <c r="Q12" s="14">
        <v>202</v>
      </c>
      <c r="R12" s="14"/>
      <c r="S12" s="14"/>
      <c r="T12" s="14"/>
      <c r="U12" s="7" t="s">
        <v>12</v>
      </c>
      <c r="V12" s="7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2">
        <v>9</v>
      </c>
      <c r="C14" s="12"/>
      <c r="D14" s="12"/>
      <c r="E14" s="13">
        <v>45273</v>
      </c>
      <c r="F14" s="13"/>
      <c r="G14" s="7" t="s">
        <v>13</v>
      </c>
      <c r="H14" s="7"/>
      <c r="I14" s="7"/>
      <c r="J14" s="7" t="s">
        <v>15</v>
      </c>
      <c r="K14" s="7"/>
      <c r="L14" s="7"/>
      <c r="M14" s="7"/>
      <c r="N14" s="14">
        <v>724.9</v>
      </c>
      <c r="O14" s="14"/>
      <c r="P14" s="4">
        <v>0</v>
      </c>
      <c r="Q14" s="14">
        <v>724.9</v>
      </c>
      <c r="R14" s="14"/>
      <c r="S14" s="14"/>
      <c r="T14" s="14"/>
      <c r="U14" s="7" t="s">
        <v>12</v>
      </c>
      <c r="V14" s="7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2"/>
      <c r="C16" s="12"/>
      <c r="D16" s="12"/>
      <c r="E16" s="13"/>
      <c r="F16" s="13"/>
      <c r="G16" s="7" t="s">
        <v>3</v>
      </c>
      <c r="H16" s="7"/>
      <c r="I16" s="7"/>
      <c r="J16" s="7" t="s">
        <v>3</v>
      </c>
      <c r="K16" s="7"/>
      <c r="L16" s="7"/>
      <c r="M16" s="7"/>
      <c r="N16" s="14">
        <f>N12+N14</f>
        <v>926.9</v>
      </c>
      <c r="O16" s="14"/>
      <c r="P16" s="4">
        <v>0</v>
      </c>
      <c r="Q16" s="14">
        <f>Q12+Q14</f>
        <v>926.9</v>
      </c>
      <c r="R16" s="14"/>
      <c r="S16" s="14"/>
      <c r="T16" s="14"/>
      <c r="U16" s="7" t="s">
        <v>3</v>
      </c>
      <c r="V16" s="7"/>
      <c r="W16" s="1"/>
    </row>
    <row r="17" spans="1:23" ht="15.75">
      <c r="A17" s="1"/>
      <c r="B17" s="1"/>
      <c r="C17" s="1"/>
      <c r="D17" s="1"/>
      <c r="E17" s="1"/>
      <c r="F17" s="11" t="s">
        <v>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2">
        <v>23</v>
      </c>
      <c r="C19" s="12"/>
      <c r="D19" s="12"/>
      <c r="E19" s="13">
        <v>45272</v>
      </c>
      <c r="F19" s="13"/>
      <c r="G19" s="7" t="s">
        <v>13</v>
      </c>
      <c r="H19" s="7"/>
      <c r="I19" s="7"/>
      <c r="J19" s="7" t="s">
        <v>17</v>
      </c>
      <c r="K19" s="7"/>
      <c r="L19" s="7"/>
      <c r="M19" s="7"/>
      <c r="N19" s="14">
        <v>195.27</v>
      </c>
      <c r="O19" s="14"/>
      <c r="P19" s="4">
        <v>6.74</v>
      </c>
      <c r="Q19" s="14">
        <v>188.53</v>
      </c>
      <c r="R19" s="14"/>
      <c r="S19" s="14"/>
      <c r="T19" s="14"/>
      <c r="U19" s="7" t="s">
        <v>18</v>
      </c>
      <c r="V19" s="7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12">
        <v>24</v>
      </c>
      <c r="C21" s="12"/>
      <c r="D21" s="12"/>
      <c r="E21" s="13">
        <v>45272</v>
      </c>
      <c r="F21" s="13"/>
      <c r="G21" s="7" t="s">
        <v>13</v>
      </c>
      <c r="H21" s="7"/>
      <c r="I21" s="7"/>
      <c r="J21" s="7" t="s">
        <v>19</v>
      </c>
      <c r="K21" s="7"/>
      <c r="L21" s="7"/>
      <c r="M21" s="7"/>
      <c r="N21" s="14">
        <v>920</v>
      </c>
      <c r="O21" s="14"/>
      <c r="P21" s="4">
        <v>0</v>
      </c>
      <c r="Q21" s="14">
        <v>920</v>
      </c>
      <c r="R21" s="14"/>
      <c r="S21" s="14"/>
      <c r="T21" s="14"/>
      <c r="U21" s="7" t="s">
        <v>18</v>
      </c>
      <c r="V21" s="7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2">
        <v>25</v>
      </c>
      <c r="C23" s="12"/>
      <c r="D23" s="12"/>
      <c r="E23" s="13">
        <v>45272</v>
      </c>
      <c r="F23" s="13"/>
      <c r="G23" s="7" t="s">
        <v>13</v>
      </c>
      <c r="H23" s="7"/>
      <c r="I23" s="7"/>
      <c r="J23" s="7" t="s">
        <v>20</v>
      </c>
      <c r="K23" s="7"/>
      <c r="L23" s="7"/>
      <c r="M23" s="7"/>
      <c r="N23" s="14">
        <v>188.53</v>
      </c>
      <c r="O23" s="14"/>
      <c r="P23" s="4">
        <v>0</v>
      </c>
      <c r="Q23" s="14">
        <v>188.53</v>
      </c>
      <c r="R23" s="14"/>
      <c r="S23" s="14"/>
      <c r="T23" s="14"/>
      <c r="U23" s="7" t="s">
        <v>18</v>
      </c>
      <c r="V23" s="7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12">
        <v>26</v>
      </c>
      <c r="C25" s="12"/>
      <c r="D25" s="12"/>
      <c r="E25" s="13">
        <v>45272</v>
      </c>
      <c r="F25" s="13"/>
      <c r="G25" s="7" t="s">
        <v>13</v>
      </c>
      <c r="H25" s="7"/>
      <c r="I25" s="7"/>
      <c r="J25" s="7" t="s">
        <v>21</v>
      </c>
      <c r="K25" s="7"/>
      <c r="L25" s="7"/>
      <c r="M25" s="7"/>
      <c r="N25" s="14">
        <v>577.45</v>
      </c>
      <c r="O25" s="14"/>
      <c r="P25" s="4">
        <v>0</v>
      </c>
      <c r="Q25" s="14">
        <v>577.45</v>
      </c>
      <c r="R25" s="14"/>
      <c r="S25" s="14"/>
      <c r="T25" s="14"/>
      <c r="U25" s="7" t="s">
        <v>18</v>
      </c>
      <c r="V25" s="7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18" customHeight="1">
      <c r="A27" s="1"/>
      <c r="B27" s="12">
        <v>27</v>
      </c>
      <c r="C27" s="12"/>
      <c r="D27" s="12"/>
      <c r="E27" s="13">
        <v>45272</v>
      </c>
      <c r="F27" s="13"/>
      <c r="G27" s="7" t="s">
        <v>13</v>
      </c>
      <c r="H27" s="7"/>
      <c r="I27" s="7"/>
      <c r="J27" s="7" t="s">
        <v>22</v>
      </c>
      <c r="K27" s="7"/>
      <c r="L27" s="7"/>
      <c r="M27" s="7"/>
      <c r="N27" s="14">
        <v>1616</v>
      </c>
      <c r="O27" s="14"/>
      <c r="P27" s="4">
        <f>N27-Q27</f>
        <v>255.8699999999999</v>
      </c>
      <c r="Q27" s="14">
        <v>1360.13</v>
      </c>
      <c r="R27" s="14"/>
      <c r="S27" s="14"/>
      <c r="T27" s="14"/>
      <c r="U27" s="7" t="s">
        <v>18</v>
      </c>
      <c r="V27" s="7"/>
      <c r="W27" s="1"/>
      <c r="Y27" s="38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>
      <c r="A29" s="1"/>
      <c r="B29" s="12">
        <v>28</v>
      </c>
      <c r="C29" s="12"/>
      <c r="D29" s="12"/>
      <c r="E29" s="13">
        <v>45272</v>
      </c>
      <c r="F29" s="13"/>
      <c r="G29" s="7" t="s">
        <v>13</v>
      </c>
      <c r="H29" s="7"/>
      <c r="I29" s="7"/>
      <c r="J29" s="7" t="s">
        <v>23</v>
      </c>
      <c r="K29" s="7"/>
      <c r="L29" s="7"/>
      <c r="M29" s="7"/>
      <c r="N29" s="14">
        <v>1108</v>
      </c>
      <c r="O29" s="14"/>
      <c r="P29" s="4">
        <v>0</v>
      </c>
      <c r="Q29" s="14">
        <v>1108</v>
      </c>
      <c r="R29" s="14"/>
      <c r="S29" s="14"/>
      <c r="T29" s="14"/>
      <c r="U29" s="7" t="s">
        <v>18</v>
      </c>
      <c r="V29" s="7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8" customHeight="1">
      <c r="A31" s="1"/>
      <c r="B31" s="35">
        <v>29</v>
      </c>
      <c r="C31" s="36"/>
      <c r="D31" s="37"/>
      <c r="E31" s="33">
        <v>45272</v>
      </c>
      <c r="F31" s="34"/>
      <c r="G31" s="27" t="s">
        <v>13</v>
      </c>
      <c r="H31" s="32"/>
      <c r="I31" s="28"/>
      <c r="J31" s="27" t="s">
        <v>24</v>
      </c>
      <c r="K31" s="32"/>
      <c r="L31" s="32"/>
      <c r="M31" s="28"/>
      <c r="N31" s="29">
        <v>1933.9</v>
      </c>
      <c r="O31" s="31"/>
      <c r="P31" s="4">
        <f>N31-Q31</f>
        <v>38.680000000000064</v>
      </c>
      <c r="Q31" s="29">
        <v>1895.22</v>
      </c>
      <c r="R31" s="30"/>
      <c r="S31" s="30"/>
      <c r="T31" s="31"/>
      <c r="U31" s="27" t="s">
        <v>18</v>
      </c>
      <c r="V31" s="28"/>
      <c r="W31" s="1"/>
      <c r="Y31" s="38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5" ht="18" customHeight="1">
      <c r="A33" s="1"/>
      <c r="B33" s="24"/>
      <c r="C33" s="25"/>
      <c r="D33" s="26"/>
      <c r="E33" s="22"/>
      <c r="F33" s="23"/>
      <c r="G33" s="16" t="s">
        <v>3</v>
      </c>
      <c r="H33" s="21"/>
      <c r="I33" s="17"/>
      <c r="J33" s="16" t="s">
        <v>3</v>
      </c>
      <c r="K33" s="21"/>
      <c r="L33" s="21"/>
      <c r="M33" s="17"/>
      <c r="N33" s="18">
        <f>N19+N21+N23+N25+N27+N29+N31</f>
        <v>6539.15</v>
      </c>
      <c r="O33" s="20"/>
      <c r="P33" s="4">
        <f>P19+P21+P23+P25+P27+P29+P31</f>
        <v>301.28999999999996</v>
      </c>
      <c r="Q33" s="18">
        <f>Q19+Q21+Q23+Q25+Q27+Q29+Q31</f>
        <v>6237.860000000001</v>
      </c>
      <c r="R33" s="19"/>
      <c r="S33" s="19"/>
      <c r="T33" s="20"/>
      <c r="U33" s="16" t="s">
        <v>3</v>
      </c>
      <c r="V33" s="17"/>
      <c r="W33" s="1"/>
      <c r="Y33" s="38"/>
    </row>
    <row r="34" spans="1:23" ht="21.75" customHeight="1">
      <c r="A34" s="1"/>
      <c r="B34" s="1"/>
      <c r="C34" s="1"/>
      <c r="D34" s="1"/>
      <c r="E34" s="1"/>
      <c r="F34" s="11" t="s">
        <v>25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12">
        <v>45</v>
      </c>
      <c r="C36" s="12"/>
      <c r="D36" s="12"/>
      <c r="E36" s="13">
        <v>45272</v>
      </c>
      <c r="F36" s="13"/>
      <c r="G36" s="7" t="s">
        <v>13</v>
      </c>
      <c r="H36" s="7"/>
      <c r="I36" s="7"/>
      <c r="J36" s="7" t="s">
        <v>26</v>
      </c>
      <c r="K36" s="7"/>
      <c r="L36" s="7"/>
      <c r="M36" s="7"/>
      <c r="N36" s="14">
        <v>404</v>
      </c>
      <c r="O36" s="14"/>
      <c r="P36" s="4">
        <v>0</v>
      </c>
      <c r="Q36" s="14">
        <v>404</v>
      </c>
      <c r="R36" s="14"/>
      <c r="S36" s="14"/>
      <c r="T36" s="14"/>
      <c r="U36" s="7" t="s">
        <v>27</v>
      </c>
      <c r="V36" s="7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" customHeight="1">
      <c r="A38" s="1"/>
      <c r="B38" s="12">
        <v>46</v>
      </c>
      <c r="C38" s="12"/>
      <c r="D38" s="12"/>
      <c r="E38" s="13">
        <v>45272</v>
      </c>
      <c r="F38" s="13"/>
      <c r="G38" s="7" t="s">
        <v>13</v>
      </c>
      <c r="H38" s="7"/>
      <c r="I38" s="7"/>
      <c r="J38" s="7" t="s">
        <v>28</v>
      </c>
      <c r="K38" s="7"/>
      <c r="L38" s="7"/>
      <c r="M38" s="7"/>
      <c r="N38" s="14">
        <v>1108</v>
      </c>
      <c r="O38" s="14"/>
      <c r="P38" s="4">
        <v>0</v>
      </c>
      <c r="Q38" s="14">
        <v>1108</v>
      </c>
      <c r="R38" s="14"/>
      <c r="S38" s="14"/>
      <c r="T38" s="14"/>
      <c r="U38" s="7" t="s">
        <v>27</v>
      </c>
      <c r="V38" s="7"/>
      <c r="W38" s="1"/>
    </row>
    <row r="39" spans="1:23" ht="1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1"/>
      <c r="B40" s="12">
        <v>47</v>
      </c>
      <c r="C40" s="12"/>
      <c r="D40" s="12"/>
      <c r="E40" s="13">
        <v>45272</v>
      </c>
      <c r="F40" s="13"/>
      <c r="G40" s="7" t="s">
        <v>13</v>
      </c>
      <c r="H40" s="7"/>
      <c r="I40" s="7"/>
      <c r="J40" s="7" t="s">
        <v>29</v>
      </c>
      <c r="K40" s="7"/>
      <c r="L40" s="7"/>
      <c r="M40" s="7"/>
      <c r="N40" s="14">
        <v>580.17</v>
      </c>
      <c r="O40" s="14"/>
      <c r="P40" s="4">
        <v>0</v>
      </c>
      <c r="Q40" s="14">
        <v>580.17</v>
      </c>
      <c r="R40" s="14"/>
      <c r="S40" s="14"/>
      <c r="T40" s="14"/>
      <c r="U40" s="7" t="s">
        <v>27</v>
      </c>
      <c r="V40" s="7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1"/>
      <c r="B42" s="12">
        <v>48</v>
      </c>
      <c r="C42" s="12"/>
      <c r="D42" s="12"/>
      <c r="E42" s="13">
        <v>45272</v>
      </c>
      <c r="F42" s="13"/>
      <c r="G42" s="7" t="s">
        <v>13</v>
      </c>
      <c r="H42" s="7"/>
      <c r="I42" s="7"/>
      <c r="J42" s="7" t="s">
        <v>30</v>
      </c>
      <c r="K42" s="7"/>
      <c r="L42" s="7"/>
      <c r="M42" s="7"/>
      <c r="N42" s="14">
        <v>2309.8</v>
      </c>
      <c r="O42" s="14"/>
      <c r="P42" s="4">
        <v>0</v>
      </c>
      <c r="Q42" s="14">
        <v>2309.8</v>
      </c>
      <c r="R42" s="14"/>
      <c r="S42" s="14"/>
      <c r="T42" s="14"/>
      <c r="U42" s="7" t="s">
        <v>27</v>
      </c>
      <c r="V42" s="7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" customHeight="1">
      <c r="A44" s="1"/>
      <c r="B44" s="12">
        <v>49</v>
      </c>
      <c r="C44" s="12"/>
      <c r="D44" s="12"/>
      <c r="E44" s="13">
        <v>45272</v>
      </c>
      <c r="F44" s="13"/>
      <c r="G44" s="7" t="s">
        <v>13</v>
      </c>
      <c r="H44" s="7"/>
      <c r="I44" s="7"/>
      <c r="J44" s="7" t="s">
        <v>31</v>
      </c>
      <c r="K44" s="7"/>
      <c r="L44" s="7"/>
      <c r="M44" s="7"/>
      <c r="N44" s="14">
        <v>160.94</v>
      </c>
      <c r="O44" s="14"/>
      <c r="P44" s="4">
        <v>0</v>
      </c>
      <c r="Q44" s="14">
        <v>160.94</v>
      </c>
      <c r="R44" s="14"/>
      <c r="S44" s="14"/>
      <c r="T44" s="14"/>
      <c r="U44" s="7" t="s">
        <v>27</v>
      </c>
      <c r="V44" s="7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1"/>
      <c r="B46" s="12">
        <v>50</v>
      </c>
      <c r="C46" s="12"/>
      <c r="D46" s="12"/>
      <c r="E46" s="13">
        <v>45272</v>
      </c>
      <c r="F46" s="13"/>
      <c r="G46" s="7" t="s">
        <v>13</v>
      </c>
      <c r="H46" s="7"/>
      <c r="I46" s="7"/>
      <c r="J46" s="7" t="s">
        <v>32</v>
      </c>
      <c r="K46" s="7"/>
      <c r="L46" s="7"/>
      <c r="M46" s="7"/>
      <c r="N46" s="14">
        <v>396.57</v>
      </c>
      <c r="O46" s="14"/>
      <c r="P46" s="4">
        <v>0</v>
      </c>
      <c r="Q46" s="14">
        <v>396.57</v>
      </c>
      <c r="R46" s="14"/>
      <c r="S46" s="14"/>
      <c r="T46" s="14"/>
      <c r="U46" s="7" t="s">
        <v>27</v>
      </c>
      <c r="V46" s="7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8" customHeight="1">
      <c r="A48" s="1"/>
      <c r="B48" s="12"/>
      <c r="C48" s="12"/>
      <c r="D48" s="12"/>
      <c r="E48" s="13"/>
      <c r="F48" s="13"/>
      <c r="G48" s="7" t="s">
        <v>3</v>
      </c>
      <c r="H48" s="7"/>
      <c r="I48" s="7"/>
      <c r="J48" s="7" t="s">
        <v>3</v>
      </c>
      <c r="K48" s="7"/>
      <c r="L48" s="7"/>
      <c r="M48" s="7"/>
      <c r="N48" s="14">
        <f>N36+N38+N40+N42+N44+N46</f>
        <v>4959.48</v>
      </c>
      <c r="O48" s="14"/>
      <c r="P48" s="4">
        <v>0</v>
      </c>
      <c r="Q48" s="14">
        <f>Q36+Q38+Q40+Q42+Q44+Q46</f>
        <v>4959.48</v>
      </c>
      <c r="R48" s="14"/>
      <c r="S48" s="14"/>
      <c r="T48" s="14"/>
      <c r="U48" s="7" t="s">
        <v>3</v>
      </c>
      <c r="V48" s="7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1.75" customHeight="1">
      <c r="A50" s="1"/>
      <c r="B50" s="1"/>
      <c r="C50" s="1"/>
      <c r="D50" s="1"/>
      <c r="E50" s="1"/>
      <c r="F50" s="11" t="s">
        <v>33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" customHeight="1">
      <c r="A52" s="1"/>
      <c r="B52" s="12">
        <v>55</v>
      </c>
      <c r="C52" s="12"/>
      <c r="D52" s="12"/>
      <c r="E52" s="13">
        <v>45272</v>
      </c>
      <c r="F52" s="13"/>
      <c r="G52" s="7" t="s">
        <v>34</v>
      </c>
      <c r="H52" s="7"/>
      <c r="I52" s="7"/>
      <c r="J52" s="7" t="s">
        <v>35</v>
      </c>
      <c r="K52" s="7"/>
      <c r="L52" s="7"/>
      <c r="M52" s="7"/>
      <c r="N52" s="14">
        <v>2320.68</v>
      </c>
      <c r="O52" s="14"/>
      <c r="P52" s="4">
        <f>N52-Q52</f>
        <v>65.94999999999982</v>
      </c>
      <c r="Q52" s="14">
        <v>2254.73</v>
      </c>
      <c r="R52" s="14"/>
      <c r="S52" s="14"/>
      <c r="T52" s="14"/>
      <c r="U52" s="7" t="s">
        <v>36</v>
      </c>
      <c r="V52" s="7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>
      <c r="A54" s="1"/>
      <c r="B54" s="12">
        <v>56</v>
      </c>
      <c r="C54" s="12"/>
      <c r="D54" s="12"/>
      <c r="E54" s="13">
        <v>45272</v>
      </c>
      <c r="F54" s="13"/>
      <c r="G54" s="7" t="s">
        <v>34</v>
      </c>
      <c r="H54" s="7"/>
      <c r="I54" s="7"/>
      <c r="J54" s="7" t="s">
        <v>37</v>
      </c>
      <c r="K54" s="7"/>
      <c r="L54" s="7"/>
      <c r="M54" s="7"/>
      <c r="N54" s="14">
        <v>370.32</v>
      </c>
      <c r="O54" s="14"/>
      <c r="P54" s="4">
        <v>0</v>
      </c>
      <c r="Q54" s="14">
        <v>370.32</v>
      </c>
      <c r="R54" s="14"/>
      <c r="S54" s="14"/>
      <c r="T54" s="14"/>
      <c r="U54" s="7" t="s">
        <v>36</v>
      </c>
      <c r="V54" s="7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12">
        <v>57</v>
      </c>
      <c r="C56" s="12"/>
      <c r="D56" s="12"/>
      <c r="E56" s="13">
        <v>45272</v>
      </c>
      <c r="F56" s="13"/>
      <c r="G56" s="7" t="s">
        <v>34</v>
      </c>
      <c r="H56" s="7"/>
      <c r="I56" s="7"/>
      <c r="J56" s="7" t="s">
        <v>38</v>
      </c>
      <c r="K56" s="7"/>
      <c r="L56" s="7"/>
      <c r="M56" s="7"/>
      <c r="N56" s="14">
        <v>2760</v>
      </c>
      <c r="O56" s="14"/>
      <c r="P56" s="4">
        <v>0</v>
      </c>
      <c r="Q56" s="14">
        <v>2760</v>
      </c>
      <c r="R56" s="14"/>
      <c r="S56" s="14"/>
      <c r="T56" s="14"/>
      <c r="U56" s="7" t="s">
        <v>36</v>
      </c>
      <c r="V56" s="7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>
      <c r="A58" s="1"/>
      <c r="B58" s="12">
        <v>58</v>
      </c>
      <c r="C58" s="12"/>
      <c r="D58" s="12"/>
      <c r="E58" s="13">
        <v>45272</v>
      </c>
      <c r="F58" s="13"/>
      <c r="G58" s="7" t="s">
        <v>34</v>
      </c>
      <c r="H58" s="7"/>
      <c r="I58" s="7"/>
      <c r="J58" s="7" t="s">
        <v>39</v>
      </c>
      <c r="K58" s="7"/>
      <c r="L58" s="7"/>
      <c r="M58" s="7"/>
      <c r="N58" s="14">
        <v>470.9</v>
      </c>
      <c r="O58" s="14"/>
      <c r="P58" s="4">
        <v>0</v>
      </c>
      <c r="Q58" s="14">
        <v>470.9</v>
      </c>
      <c r="R58" s="14"/>
      <c r="S58" s="14"/>
      <c r="T58" s="14"/>
      <c r="U58" s="7" t="s">
        <v>36</v>
      </c>
      <c r="V58" s="7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8" customHeight="1">
      <c r="A60" s="1"/>
      <c r="B60" s="12">
        <v>59</v>
      </c>
      <c r="C60" s="12"/>
      <c r="D60" s="12"/>
      <c r="E60" s="13">
        <v>45273</v>
      </c>
      <c r="F60" s="13"/>
      <c r="G60" s="7" t="s">
        <v>34</v>
      </c>
      <c r="H60" s="7"/>
      <c r="I60" s="7"/>
      <c r="J60" s="7" t="s">
        <v>40</v>
      </c>
      <c r="K60" s="7"/>
      <c r="L60" s="7"/>
      <c r="M60" s="7"/>
      <c r="N60" s="14">
        <v>5454</v>
      </c>
      <c r="O60" s="14"/>
      <c r="P60" s="4">
        <f>N60-Q60</f>
        <v>444.39999999999964</v>
      </c>
      <c r="Q60" s="14">
        <v>5009.6</v>
      </c>
      <c r="R60" s="14"/>
      <c r="S60" s="14"/>
      <c r="T60" s="14"/>
      <c r="U60" s="7" t="s">
        <v>36</v>
      </c>
      <c r="V60" s="7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8" customHeight="1">
      <c r="A62" s="1"/>
      <c r="B62" s="12">
        <v>60</v>
      </c>
      <c r="C62" s="12"/>
      <c r="D62" s="12"/>
      <c r="E62" s="13">
        <v>45273</v>
      </c>
      <c r="F62" s="13"/>
      <c r="G62" s="7" t="s">
        <v>34</v>
      </c>
      <c r="H62" s="7"/>
      <c r="I62" s="7"/>
      <c r="J62" s="7" t="s">
        <v>41</v>
      </c>
      <c r="K62" s="7"/>
      <c r="L62" s="7"/>
      <c r="M62" s="7"/>
      <c r="N62" s="14">
        <v>9690</v>
      </c>
      <c r="O62" s="14"/>
      <c r="P62" s="4">
        <f>N62-Q62</f>
        <v>18.469999999999345</v>
      </c>
      <c r="Q62" s="14">
        <v>9671.53</v>
      </c>
      <c r="R62" s="14"/>
      <c r="S62" s="14"/>
      <c r="T62" s="14"/>
      <c r="U62" s="7" t="s">
        <v>36</v>
      </c>
      <c r="V62" s="7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>
      <c r="A64" s="1"/>
      <c r="B64" s="12">
        <v>61</v>
      </c>
      <c r="C64" s="12"/>
      <c r="D64" s="12"/>
      <c r="E64" s="13">
        <v>45273</v>
      </c>
      <c r="F64" s="13"/>
      <c r="G64" s="7" t="s">
        <v>34</v>
      </c>
      <c r="H64" s="7"/>
      <c r="I64" s="7"/>
      <c r="J64" s="7" t="s">
        <v>42</v>
      </c>
      <c r="K64" s="7"/>
      <c r="L64" s="7"/>
      <c r="M64" s="7"/>
      <c r="N64" s="14">
        <v>398.66</v>
      </c>
      <c r="O64" s="14"/>
      <c r="P64" s="4">
        <v>0</v>
      </c>
      <c r="Q64" s="14">
        <v>398.66</v>
      </c>
      <c r="R64" s="14"/>
      <c r="S64" s="14"/>
      <c r="T64" s="14"/>
      <c r="U64" s="7" t="s">
        <v>36</v>
      </c>
      <c r="V64" s="7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4" ht="18" customHeight="1">
      <c r="A66" s="1"/>
      <c r="B66" s="12"/>
      <c r="C66" s="12"/>
      <c r="D66" s="12"/>
      <c r="E66" s="13"/>
      <c r="F66" s="13"/>
      <c r="G66" s="7" t="s">
        <v>3</v>
      </c>
      <c r="H66" s="7"/>
      <c r="I66" s="7"/>
      <c r="J66" s="7" t="s">
        <v>3</v>
      </c>
      <c r="K66" s="7"/>
      <c r="L66" s="7"/>
      <c r="M66" s="7"/>
      <c r="N66" s="14">
        <f>N52+N54+N56+N58+N60+N62+N64</f>
        <v>21464.56</v>
      </c>
      <c r="O66" s="14"/>
      <c r="P66" s="4">
        <f>P52+P54+P56+P58+P60+P62+P64</f>
        <v>528.8199999999988</v>
      </c>
      <c r="Q66" s="14">
        <f>Q52+Q54+Q56+Q58+Q60+Q62+Q64</f>
        <v>20935.74</v>
      </c>
      <c r="R66" s="14"/>
      <c r="S66" s="14"/>
      <c r="T66" s="14"/>
      <c r="U66" s="7" t="s">
        <v>3</v>
      </c>
      <c r="V66" s="7"/>
      <c r="W66" s="1"/>
      <c r="X66" s="38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1.75" customHeight="1">
      <c r="A68" s="1"/>
      <c r="B68" s="1"/>
      <c r="C68" s="1"/>
      <c r="D68" s="1"/>
      <c r="E68" s="1"/>
      <c r="F68" s="11" t="s">
        <v>43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4" ht="18" customHeight="1">
      <c r="A71" s="1"/>
      <c r="B71" s="12">
        <v>72</v>
      </c>
      <c r="C71" s="12"/>
      <c r="D71" s="12"/>
      <c r="E71" s="13">
        <v>45265</v>
      </c>
      <c r="F71" s="13"/>
      <c r="G71" s="7" t="s">
        <v>13</v>
      </c>
      <c r="H71" s="7"/>
      <c r="I71" s="7"/>
      <c r="J71" s="7" t="s">
        <v>45</v>
      </c>
      <c r="K71" s="7"/>
      <c r="L71" s="7"/>
      <c r="M71" s="7"/>
      <c r="N71" s="14">
        <v>790.78</v>
      </c>
      <c r="O71" s="14"/>
      <c r="P71" s="4">
        <f>N71-Q71</f>
        <v>2.0599999999999454</v>
      </c>
      <c r="Q71" s="14">
        <v>788.72</v>
      </c>
      <c r="R71" s="14"/>
      <c r="S71" s="14"/>
      <c r="T71" s="14"/>
      <c r="U71" s="7" t="s">
        <v>44</v>
      </c>
      <c r="V71" s="7"/>
      <c r="W71" s="1"/>
      <c r="X71" s="38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8" customHeight="1">
      <c r="A73" s="1"/>
      <c r="B73" s="12"/>
      <c r="C73" s="12"/>
      <c r="D73" s="12"/>
      <c r="E73" s="13"/>
      <c r="F73" s="13"/>
      <c r="G73" s="7" t="s">
        <v>3</v>
      </c>
      <c r="H73" s="7"/>
      <c r="I73" s="7"/>
      <c r="J73" s="7" t="s">
        <v>3</v>
      </c>
      <c r="K73" s="7"/>
      <c r="L73" s="7"/>
      <c r="M73" s="7"/>
      <c r="N73" s="14">
        <f>N71</f>
        <v>790.78</v>
      </c>
      <c r="O73" s="14"/>
      <c r="P73" s="4">
        <f>P71</f>
        <v>2.0599999999999454</v>
      </c>
      <c r="Q73" s="14">
        <f>Q71</f>
        <v>788.72</v>
      </c>
      <c r="R73" s="14"/>
      <c r="S73" s="14"/>
      <c r="T73" s="14"/>
      <c r="U73" s="7" t="s">
        <v>3</v>
      </c>
      <c r="V73" s="7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>
      <c r="A75" s="1"/>
      <c r="B75" s="1"/>
      <c r="C75" s="1"/>
      <c r="D75" s="1"/>
      <c r="E75" s="1"/>
      <c r="F75" s="11" t="s">
        <v>46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8" customHeight="1">
      <c r="A78" s="1"/>
      <c r="B78" s="12">
        <v>80</v>
      </c>
      <c r="C78" s="12"/>
      <c r="D78" s="12"/>
      <c r="E78" s="13">
        <v>45271</v>
      </c>
      <c r="F78" s="13"/>
      <c r="G78" s="7" t="s">
        <v>34</v>
      </c>
      <c r="H78" s="7"/>
      <c r="I78" s="7"/>
      <c r="J78" s="7" t="s">
        <v>48</v>
      </c>
      <c r="K78" s="7"/>
      <c r="L78" s="7"/>
      <c r="M78" s="7"/>
      <c r="N78" s="14">
        <v>459</v>
      </c>
      <c r="O78" s="14"/>
      <c r="P78" s="4">
        <v>0</v>
      </c>
      <c r="Q78" s="14">
        <v>459</v>
      </c>
      <c r="R78" s="14"/>
      <c r="S78" s="14"/>
      <c r="T78" s="14"/>
      <c r="U78" s="7" t="s">
        <v>47</v>
      </c>
      <c r="V78" s="7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2">
        <v>81</v>
      </c>
      <c r="C80" s="12"/>
      <c r="D80" s="12"/>
      <c r="E80" s="13">
        <v>45271</v>
      </c>
      <c r="F80" s="13"/>
      <c r="G80" s="7" t="s">
        <v>34</v>
      </c>
      <c r="H80" s="7"/>
      <c r="I80" s="7"/>
      <c r="J80" s="7" t="s">
        <v>49</v>
      </c>
      <c r="K80" s="7"/>
      <c r="L80" s="7"/>
      <c r="M80" s="7"/>
      <c r="N80" s="14">
        <v>920</v>
      </c>
      <c r="O80" s="14"/>
      <c r="P80" s="4">
        <v>0</v>
      </c>
      <c r="Q80" s="14">
        <v>920</v>
      </c>
      <c r="R80" s="14"/>
      <c r="S80" s="14"/>
      <c r="T80" s="14"/>
      <c r="U80" s="7" t="s">
        <v>47</v>
      </c>
      <c r="V80" s="7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4" ht="18" customHeight="1">
      <c r="A82" s="1"/>
      <c r="B82" s="12">
        <v>82</v>
      </c>
      <c r="C82" s="12"/>
      <c r="D82" s="12"/>
      <c r="E82" s="13">
        <v>45271</v>
      </c>
      <c r="F82" s="13"/>
      <c r="G82" s="7" t="s">
        <v>34</v>
      </c>
      <c r="H82" s="7"/>
      <c r="I82" s="7"/>
      <c r="J82" s="7" t="s">
        <v>50</v>
      </c>
      <c r="K82" s="7"/>
      <c r="L82" s="7"/>
      <c r="M82" s="7"/>
      <c r="N82" s="14">
        <v>2584.04</v>
      </c>
      <c r="O82" s="14"/>
      <c r="P82" s="4">
        <f>N82-Q82</f>
        <v>205.17999999999984</v>
      </c>
      <c r="Q82" s="14">
        <v>2378.86</v>
      </c>
      <c r="R82" s="14"/>
      <c r="S82" s="14"/>
      <c r="T82" s="14"/>
      <c r="U82" s="7" t="s">
        <v>47</v>
      </c>
      <c r="V82" s="7"/>
      <c r="W82" s="1"/>
      <c r="X82" s="38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8" customHeight="1">
      <c r="A84" s="1"/>
      <c r="B84" s="12">
        <v>83</v>
      </c>
      <c r="C84" s="12"/>
      <c r="D84" s="12"/>
      <c r="E84" s="13">
        <v>45271</v>
      </c>
      <c r="F84" s="13"/>
      <c r="G84" s="7" t="s">
        <v>34</v>
      </c>
      <c r="H84" s="7"/>
      <c r="I84" s="7"/>
      <c r="J84" s="7" t="s">
        <v>51</v>
      </c>
      <c r="K84" s="7"/>
      <c r="L84" s="7"/>
      <c r="M84" s="7"/>
      <c r="N84" s="14">
        <v>15539.72</v>
      </c>
      <c r="O84" s="14"/>
      <c r="P84" s="4">
        <v>0</v>
      </c>
      <c r="Q84" s="14">
        <v>15539.72</v>
      </c>
      <c r="R84" s="14"/>
      <c r="S84" s="14"/>
      <c r="T84" s="14"/>
      <c r="U84" s="7" t="s">
        <v>47</v>
      </c>
      <c r="V84" s="7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4" ht="18" customHeight="1">
      <c r="A86" s="1"/>
      <c r="B86" s="12">
        <v>84</v>
      </c>
      <c r="C86" s="12"/>
      <c r="D86" s="12"/>
      <c r="E86" s="13">
        <v>45271</v>
      </c>
      <c r="F86" s="13"/>
      <c r="G86" s="7" t="s">
        <v>34</v>
      </c>
      <c r="H86" s="7"/>
      <c r="I86" s="7"/>
      <c r="J86" s="7" t="s">
        <v>52</v>
      </c>
      <c r="K86" s="7"/>
      <c r="L86" s="7"/>
      <c r="M86" s="7"/>
      <c r="N86" s="14">
        <v>3055.54</v>
      </c>
      <c r="O86" s="14"/>
      <c r="P86" s="4">
        <f>N86-Q86</f>
        <v>55.070000000000164</v>
      </c>
      <c r="Q86" s="14">
        <v>3000.47</v>
      </c>
      <c r="R86" s="14"/>
      <c r="S86" s="14"/>
      <c r="T86" s="14"/>
      <c r="U86" s="7" t="s">
        <v>47</v>
      </c>
      <c r="V86" s="7"/>
      <c r="W86" s="1"/>
      <c r="X86" s="38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4" ht="12.75">
      <c r="A88" s="1"/>
      <c r="B88" s="12">
        <v>85</v>
      </c>
      <c r="C88" s="12"/>
      <c r="D88" s="12"/>
      <c r="E88" s="13">
        <v>45271</v>
      </c>
      <c r="F88" s="13"/>
      <c r="G88" s="7" t="s">
        <v>34</v>
      </c>
      <c r="H88" s="7"/>
      <c r="I88" s="7"/>
      <c r="J88" s="7" t="s">
        <v>53</v>
      </c>
      <c r="K88" s="7"/>
      <c r="L88" s="7"/>
      <c r="M88" s="7"/>
      <c r="N88" s="14">
        <v>4848</v>
      </c>
      <c r="O88" s="14"/>
      <c r="P88" s="4">
        <f>N88-Q88</f>
        <v>316.46000000000004</v>
      </c>
      <c r="Q88" s="14">
        <v>4531.54</v>
      </c>
      <c r="R88" s="14"/>
      <c r="S88" s="14"/>
      <c r="T88" s="14"/>
      <c r="U88" s="7" t="s">
        <v>47</v>
      </c>
      <c r="V88" s="7"/>
      <c r="W88" s="1"/>
      <c r="X88" s="38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5" ht="18" customHeight="1">
      <c r="A90" s="1"/>
      <c r="B90" s="12"/>
      <c r="C90" s="12"/>
      <c r="D90" s="12"/>
      <c r="E90" s="13"/>
      <c r="F90" s="13"/>
      <c r="G90" s="7" t="s">
        <v>3</v>
      </c>
      <c r="H90" s="7"/>
      <c r="I90" s="7"/>
      <c r="J90" s="7" t="s">
        <v>3</v>
      </c>
      <c r="K90" s="7"/>
      <c r="L90" s="7"/>
      <c r="M90" s="7"/>
      <c r="N90" s="14">
        <f>N78+N80+N82+N84+N86+N88</f>
        <v>27406.3</v>
      </c>
      <c r="O90" s="14"/>
      <c r="P90" s="4">
        <f>P78+P80+P82+P84+P86+P88</f>
        <v>576.71</v>
      </c>
      <c r="Q90" s="14">
        <f>Q78+Q80+Q82+Q84+Q86+Q88</f>
        <v>26829.59</v>
      </c>
      <c r="R90" s="14"/>
      <c r="S90" s="14"/>
      <c r="T90" s="14"/>
      <c r="U90" s="7" t="s">
        <v>3</v>
      </c>
      <c r="V90" s="7"/>
      <c r="W90" s="1"/>
      <c r="Y90" s="38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4" ht="18" customHeight="1">
      <c r="A93" s="1"/>
      <c r="B93" s="1"/>
      <c r="C93" s="1"/>
      <c r="D93" s="1"/>
      <c r="E93" s="15" t="s">
        <v>54</v>
      </c>
      <c r="F93" s="15"/>
      <c r="G93" s="15"/>
      <c r="H93" s="15"/>
      <c r="I93" s="15"/>
      <c r="J93" s="15"/>
      <c r="K93" s="1"/>
      <c r="L93" s="1"/>
      <c r="M93" s="1"/>
      <c r="N93" s="42">
        <f>N12+N14+N19+N21+N23+N25+N27+N29+N31+N36+N38+N40+N42+N44+N46+N52+N54+N56+N58+N60+N62+N64+N71+N78+N80+N82+N84+N86+N88</f>
        <v>62087.170000000006</v>
      </c>
      <c r="O93" s="42"/>
      <c r="P93" s="43">
        <f>P12+P14+P16+P19+P21+P23+P25+P27+P29+P31+P36+P38+P40+P42+P44+P46+P48+P52+P54+P56+P58+P60+P62+P64+P71+P78+P80+P82+P84+P86+P88</f>
        <v>1408.8799999999987</v>
      </c>
      <c r="Q93" s="42">
        <f>Q12+Q14+Q19+Q21+Q23+Q25+Q27+Q29+Q31+Q36+Q38+Q40+Q42+Q44+Q46+Q52+Q54+Q56+Q58+Q60+Q62+Q64+Q71+Q78+Q80+Q82+Q84+Q86+Q88</f>
        <v>60678.29000000001</v>
      </c>
      <c r="R93" s="42"/>
      <c r="S93" s="42"/>
      <c r="T93" s="42"/>
      <c r="U93" s="39"/>
      <c r="V93" s="1"/>
      <c r="W93" s="1"/>
      <c r="X93" s="38"/>
    </row>
    <row r="95" spans="15:21" ht="14.25">
      <c r="O95" s="40">
        <f>N16+N33+N48+N66+N73+N90</f>
        <v>62087.17</v>
      </c>
      <c r="P95" s="40">
        <f>P33+P66+P73+P90</f>
        <v>1408.8799999999987</v>
      </c>
      <c r="Q95" s="41"/>
      <c r="R95" s="41"/>
      <c r="S95" s="41"/>
      <c r="T95" s="41"/>
      <c r="U95" s="40">
        <f>Q16+Q33+Q48+Q66+Q73+Q90</f>
        <v>60678.29000000001</v>
      </c>
    </row>
    <row r="96" spans="15:21" ht="14.25">
      <c r="O96" s="41"/>
      <c r="P96" s="41"/>
      <c r="Q96" s="41"/>
      <c r="R96" s="41"/>
      <c r="S96" s="41"/>
      <c r="T96" s="41"/>
      <c r="U96" s="41"/>
    </row>
  </sheetData>
  <mergeCells count="263">
    <mergeCell ref="E93:J93"/>
    <mergeCell ref="N93:O93"/>
    <mergeCell ref="Q93:T93"/>
    <mergeCell ref="N90:O90"/>
    <mergeCell ref="Q90:T90"/>
    <mergeCell ref="U90:V90"/>
    <mergeCell ref="B90:D90"/>
    <mergeCell ref="E90:F90"/>
    <mergeCell ref="G90:I90"/>
    <mergeCell ref="J90:M90"/>
    <mergeCell ref="N88:O88"/>
    <mergeCell ref="Q88:T88"/>
    <mergeCell ref="U88:V88"/>
    <mergeCell ref="B88:D88"/>
    <mergeCell ref="E88:F88"/>
    <mergeCell ref="G88:I88"/>
    <mergeCell ref="J88:M88"/>
    <mergeCell ref="N84:O84"/>
    <mergeCell ref="Q84:T84"/>
    <mergeCell ref="U84:V84"/>
    <mergeCell ref="B86:D86"/>
    <mergeCell ref="E86:F86"/>
    <mergeCell ref="G86:I86"/>
    <mergeCell ref="J86:M86"/>
    <mergeCell ref="N86:O86"/>
    <mergeCell ref="Q86:T86"/>
    <mergeCell ref="U86:V86"/>
    <mergeCell ref="B84:D84"/>
    <mergeCell ref="E84:F84"/>
    <mergeCell ref="G84:I84"/>
    <mergeCell ref="J84:M84"/>
    <mergeCell ref="N80:O80"/>
    <mergeCell ref="Q80:T80"/>
    <mergeCell ref="U80:V80"/>
    <mergeCell ref="B82:D82"/>
    <mergeCell ref="E82:F82"/>
    <mergeCell ref="G82:I82"/>
    <mergeCell ref="J82:M82"/>
    <mergeCell ref="N82:O82"/>
    <mergeCell ref="Q82:T82"/>
    <mergeCell ref="U82:V82"/>
    <mergeCell ref="B80:D80"/>
    <mergeCell ref="E80:F80"/>
    <mergeCell ref="G80:I80"/>
    <mergeCell ref="J80:M80"/>
    <mergeCell ref="B78:D78"/>
    <mergeCell ref="E78:F78"/>
    <mergeCell ref="G78:I78"/>
    <mergeCell ref="J78:M78"/>
    <mergeCell ref="N78:O78"/>
    <mergeCell ref="Q78:T78"/>
    <mergeCell ref="U78:V78"/>
    <mergeCell ref="F75:V75"/>
    <mergeCell ref="B73:D73"/>
    <mergeCell ref="E73:F73"/>
    <mergeCell ref="G73:I73"/>
    <mergeCell ref="J73:M73"/>
    <mergeCell ref="N73:O73"/>
    <mergeCell ref="Q73:T73"/>
    <mergeCell ref="U73:V73"/>
    <mergeCell ref="B71:D71"/>
    <mergeCell ref="E71:F71"/>
    <mergeCell ref="G71:I71"/>
    <mergeCell ref="J71:M71"/>
    <mergeCell ref="N71:O71"/>
    <mergeCell ref="Q71:T71"/>
    <mergeCell ref="U71:V71"/>
    <mergeCell ref="F68:V68"/>
    <mergeCell ref="B66:D66"/>
    <mergeCell ref="E66:F66"/>
    <mergeCell ref="G66:I66"/>
    <mergeCell ref="J66:M66"/>
    <mergeCell ref="N66:O66"/>
    <mergeCell ref="Q66:T66"/>
    <mergeCell ref="U66:V66"/>
    <mergeCell ref="N62:O62"/>
    <mergeCell ref="Q62:T62"/>
    <mergeCell ref="U62:V62"/>
    <mergeCell ref="B64:D64"/>
    <mergeCell ref="E64:F64"/>
    <mergeCell ref="G64:I64"/>
    <mergeCell ref="J64:M64"/>
    <mergeCell ref="N64:O64"/>
    <mergeCell ref="Q64:T64"/>
    <mergeCell ref="U64:V64"/>
    <mergeCell ref="B62:D62"/>
    <mergeCell ref="E62:F62"/>
    <mergeCell ref="G62:I62"/>
    <mergeCell ref="J62:M62"/>
    <mergeCell ref="N58:O58"/>
    <mergeCell ref="Q58:T58"/>
    <mergeCell ref="U58:V58"/>
    <mergeCell ref="B60:D60"/>
    <mergeCell ref="E60:F60"/>
    <mergeCell ref="G60:I60"/>
    <mergeCell ref="J60:M60"/>
    <mergeCell ref="N60:O60"/>
    <mergeCell ref="Q60:T60"/>
    <mergeCell ref="U60:V60"/>
    <mergeCell ref="B58:D58"/>
    <mergeCell ref="E58:F58"/>
    <mergeCell ref="G58:I58"/>
    <mergeCell ref="J58:M58"/>
    <mergeCell ref="B56:D56"/>
    <mergeCell ref="E56:F56"/>
    <mergeCell ref="G56:I56"/>
    <mergeCell ref="J56:M56"/>
    <mergeCell ref="N56:O56"/>
    <mergeCell ref="Q56:T56"/>
    <mergeCell ref="U56:V56"/>
    <mergeCell ref="N54:O54"/>
    <mergeCell ref="Q54:T54"/>
    <mergeCell ref="U54:V54"/>
    <mergeCell ref="B54:D54"/>
    <mergeCell ref="E54:F54"/>
    <mergeCell ref="G54:I54"/>
    <mergeCell ref="J54:M54"/>
    <mergeCell ref="F50:V50"/>
    <mergeCell ref="B52:D52"/>
    <mergeCell ref="E52:F52"/>
    <mergeCell ref="G52:I52"/>
    <mergeCell ref="J52:M52"/>
    <mergeCell ref="N52:O52"/>
    <mergeCell ref="Q52:T52"/>
    <mergeCell ref="U52:V52"/>
    <mergeCell ref="N48:O48"/>
    <mergeCell ref="Q48:T48"/>
    <mergeCell ref="U48:V48"/>
    <mergeCell ref="B48:D48"/>
    <mergeCell ref="E48:F48"/>
    <mergeCell ref="G48:I48"/>
    <mergeCell ref="J48:M48"/>
    <mergeCell ref="N46:O46"/>
    <mergeCell ref="Q46:T46"/>
    <mergeCell ref="U46:V46"/>
    <mergeCell ref="B46:D46"/>
    <mergeCell ref="E46:F46"/>
    <mergeCell ref="G46:I46"/>
    <mergeCell ref="J46:M46"/>
    <mergeCell ref="N42:O42"/>
    <mergeCell ref="Q42:T42"/>
    <mergeCell ref="U42:V42"/>
    <mergeCell ref="B44:D44"/>
    <mergeCell ref="E44:F44"/>
    <mergeCell ref="G44:I44"/>
    <mergeCell ref="J44:M44"/>
    <mergeCell ref="N44:O44"/>
    <mergeCell ref="Q44:T44"/>
    <mergeCell ref="U44:V44"/>
    <mergeCell ref="B42:D42"/>
    <mergeCell ref="E42:F42"/>
    <mergeCell ref="G42:I42"/>
    <mergeCell ref="J42:M42"/>
    <mergeCell ref="N38:O38"/>
    <mergeCell ref="Q38:T38"/>
    <mergeCell ref="U38:V38"/>
    <mergeCell ref="B40:D40"/>
    <mergeCell ref="E40:F40"/>
    <mergeCell ref="G40:I40"/>
    <mergeCell ref="J40:M40"/>
    <mergeCell ref="N40:O40"/>
    <mergeCell ref="Q40:T40"/>
    <mergeCell ref="U40:V40"/>
    <mergeCell ref="B38:D38"/>
    <mergeCell ref="E38:F38"/>
    <mergeCell ref="G38:I38"/>
    <mergeCell ref="J38:M38"/>
    <mergeCell ref="F34:V34"/>
    <mergeCell ref="B36:D36"/>
    <mergeCell ref="E36:F36"/>
    <mergeCell ref="G36:I36"/>
    <mergeCell ref="J36:M36"/>
    <mergeCell ref="N36:O36"/>
    <mergeCell ref="Q36:T36"/>
    <mergeCell ref="U36:V36"/>
    <mergeCell ref="B33:D33"/>
    <mergeCell ref="E33:F33"/>
    <mergeCell ref="G33:I33"/>
    <mergeCell ref="J33:M33"/>
    <mergeCell ref="N33:O33"/>
    <mergeCell ref="Q33:T33"/>
    <mergeCell ref="U33:V33"/>
    <mergeCell ref="B31:D31"/>
    <mergeCell ref="E31:F31"/>
    <mergeCell ref="G31:I31"/>
    <mergeCell ref="J31:M31"/>
    <mergeCell ref="N31:O31"/>
    <mergeCell ref="Q31:T31"/>
    <mergeCell ref="U31:V31"/>
    <mergeCell ref="N29:O29"/>
    <mergeCell ref="Q29:T29"/>
    <mergeCell ref="U29:V29"/>
    <mergeCell ref="B29:D29"/>
    <mergeCell ref="E29:F29"/>
    <mergeCell ref="G29:I29"/>
    <mergeCell ref="J29:M29"/>
    <mergeCell ref="N25:O25"/>
    <mergeCell ref="Q25:T25"/>
    <mergeCell ref="U25:V25"/>
    <mergeCell ref="B27:D27"/>
    <mergeCell ref="E27:F27"/>
    <mergeCell ref="G27:I27"/>
    <mergeCell ref="J27:M27"/>
    <mergeCell ref="N27:O27"/>
    <mergeCell ref="Q27:T27"/>
    <mergeCell ref="U27:V27"/>
    <mergeCell ref="B25:D25"/>
    <mergeCell ref="E25:F25"/>
    <mergeCell ref="G25:I25"/>
    <mergeCell ref="J25:M25"/>
    <mergeCell ref="N21:O21"/>
    <mergeCell ref="Q21:T21"/>
    <mergeCell ref="U21:V21"/>
    <mergeCell ref="B23:D23"/>
    <mergeCell ref="E23:F23"/>
    <mergeCell ref="G23:I23"/>
    <mergeCell ref="J23:M23"/>
    <mergeCell ref="N23:O23"/>
    <mergeCell ref="Q23:T23"/>
    <mergeCell ref="U23:V23"/>
    <mergeCell ref="B21:D21"/>
    <mergeCell ref="E21:F21"/>
    <mergeCell ref="G21:I21"/>
    <mergeCell ref="J21:M21"/>
    <mergeCell ref="F17:V17"/>
    <mergeCell ref="B19:D19"/>
    <mergeCell ref="E19:F19"/>
    <mergeCell ref="G19:I19"/>
    <mergeCell ref="J19:M19"/>
    <mergeCell ref="N19:O19"/>
    <mergeCell ref="Q19:T19"/>
    <mergeCell ref="U19:V19"/>
    <mergeCell ref="N16:O16"/>
    <mergeCell ref="Q16:T16"/>
    <mergeCell ref="U16:V16"/>
    <mergeCell ref="B16:D16"/>
    <mergeCell ref="E16:F16"/>
    <mergeCell ref="G16:I16"/>
    <mergeCell ref="J16:M16"/>
    <mergeCell ref="N14:O14"/>
    <mergeCell ref="Q14:T14"/>
    <mergeCell ref="U14:V14"/>
    <mergeCell ref="B14:D14"/>
    <mergeCell ref="E14:F14"/>
    <mergeCell ref="G14:I14"/>
    <mergeCell ref="J14:M14"/>
    <mergeCell ref="B12:D12"/>
    <mergeCell ref="E12:F12"/>
    <mergeCell ref="G12:I12"/>
    <mergeCell ref="J12:M12"/>
    <mergeCell ref="N12:O12"/>
    <mergeCell ref="Q12:T12"/>
    <mergeCell ref="U12:V12"/>
    <mergeCell ref="F10:V10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2023-12-14T15:38:55Z</cp:lastPrinted>
  <dcterms:created xsi:type="dcterms:W3CDTF">2023-12-14T14:41:32Z</dcterms:created>
  <dcterms:modified xsi:type="dcterms:W3CDTF">2023-12-14T15:39:45Z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