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<sst xmlns="http://schemas.openxmlformats.org/spreadsheetml/2006/main" count="93" uniqueCount="45">
  <si>
    <t>CAS-BR</t>
  </si>
  <si>
    <t>DSP02010 - LISTA DE VERIFICARE A FACTURILOR PT. DISPOZITIVE MEDICALE</t>
  </si>
  <si>
    <t>MAI2023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</si>
  <si>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</si>
  <si>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</si>
  <si>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</si>
  <si>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</si>
  <si>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</si>
  <si>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</si>
  <si>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</si>
  <si>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</si>
  <si>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</si>
  <si>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</si>
  <si>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30.06.2023</t>
  </si>
  <si>
    <t>BSXOX2000031</t>
  </si>
  <si>
    <t>ORTOPEDICA SRL</t>
  </si>
  <si>
    <t>1279</t>
  </si>
  <si>
    <t>FEORP00021787</t>
  </si>
  <si>
    <t>NEWMEDICS COM SRL</t>
  </si>
  <si>
    <t>48751</t>
  </si>
  <si>
    <t>1275</t>
  </si>
  <si>
    <t>48752</t>
  </si>
  <si>
    <t>48753</t>
  </si>
  <si>
    <t>48754</t>
  </si>
  <si>
    <t>LINDE GAZ ROMÂNIA SRL</t>
  </si>
  <si>
    <t>1000387268</t>
  </si>
  <si>
    <t>1168</t>
  </si>
  <si>
    <t>1000387267</t>
  </si>
  <si>
    <t>1000387269</t>
  </si>
  <si>
    <t>MEDAIR OXYGEN SOLUTION SRL</t>
  </si>
  <si>
    <t>118</t>
  </si>
  <si>
    <t>4526</t>
  </si>
  <si>
    <t>121</t>
  </si>
  <si>
    <t>120</t>
  </si>
  <si>
    <t>119</t>
  </si>
  <si>
    <t>ORTOPROFIL PROD ROMANIA SRL</t>
  </si>
  <si>
    <t>1280</t>
  </si>
  <si>
    <t>0900299</t>
  </si>
  <si>
    <t>AIR LIQUIDE VITALAIRE ROMANIA SRL</t>
  </si>
  <si>
    <t>1308</t>
  </si>
  <si>
    <t>1331</t>
  </si>
  <si>
    <t>1328</t>
  </si>
  <si>
    <t>1332</t>
  </si>
  <si>
    <t>1330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</si>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</sst>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14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b/>
      <sz val="10"/>
      <color indexed="8"/>
      <name val="sansserif"/>
      <family val="0"/>
    </font>
    <font>
      <b/>
      <sz val="10"/>
      <name val="Arial"/>
      <family val="0"/>
    </font>
    <font>
      <b/>
      <sz val="11"/>
      <color indexed="8"/>
      <name val="Times New Roman"/>
      <family val="0"/>
    </font>
    <font>
      <b/>
      <sz val="11"/>
      <color indexed="8"/>
      <name val="sansserif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8" fillId="2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173" fontId="10" fillId="2" borderId="0" xfId="0" applyFont="1" applyBorder="1" applyAlignment="1">
      <alignment horizontal="right" vertical="center" wrapText="1"/>
    </xf>
    <xf numFmtId="173" fontId="10" fillId="2" borderId="0" xfId="0" applyFont="1" applyBorder="1" applyAlignment="1">
      <alignment horizontal="right" vertical="center" wrapText="1"/>
    </xf>
    <xf numFmtId="0" fontId="11" fillId="2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 topLeftCell="A58">
      <selection activeCell="A90" sqref="A90:W9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9.140625" style="0" customWidth="1"/>
    <col min="14" max="14" width="5.4218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0" t="s">
        <v>4</v>
      </c>
      <c r="D8" s="10"/>
      <c r="E8" s="10"/>
      <c r="F8" s="10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3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3" t="s">
        <v>11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>
      <c r="A14" s="1"/>
      <c r="B14" s="14">
        <v>7</v>
      </c>
      <c r="C14" s="14"/>
      <c r="D14" s="14"/>
      <c r="E14" s="15">
        <v>45121</v>
      </c>
      <c r="F14" s="15"/>
      <c r="G14" s="9" t="s">
        <v>13</v>
      </c>
      <c r="H14" s="9"/>
      <c r="I14" s="9"/>
      <c r="J14" s="9" t="s">
        <v>14</v>
      </c>
      <c r="K14" s="9"/>
      <c r="L14" s="9"/>
      <c r="M14" s="9"/>
      <c r="N14" s="16">
        <v>193.39</v>
      </c>
      <c r="O14" s="16"/>
      <c r="P14" s="6">
        <v>0</v>
      </c>
      <c r="Q14" s="16">
        <v>193.39</v>
      </c>
      <c r="R14" s="16"/>
      <c r="S14" s="16"/>
      <c r="T14" s="16"/>
      <c r="U14" s="9" t="s">
        <v>12</v>
      </c>
      <c r="V14" s="9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4"/>
      <c r="C16" s="14"/>
      <c r="D16" s="14"/>
      <c r="E16" s="15"/>
      <c r="F16" s="15"/>
      <c r="G16" s="9" t="s">
        <v>3</v>
      </c>
      <c r="H16" s="9"/>
      <c r="I16" s="9"/>
      <c r="J16" s="9" t="s">
        <v>3</v>
      </c>
      <c r="K16" s="9"/>
      <c r="L16" s="9"/>
      <c r="M16" s="9"/>
      <c r="N16" s="16">
        <f>N14</f>
        <v>193.39</v>
      </c>
      <c r="O16" s="16"/>
      <c r="P16" s="6">
        <v>0</v>
      </c>
      <c r="Q16" s="16">
        <f>Q14</f>
        <v>193.39</v>
      </c>
      <c r="R16" s="16"/>
      <c r="S16" s="16"/>
      <c r="T16" s="16"/>
      <c r="U16" s="9" t="s">
        <v>3</v>
      </c>
      <c r="V16" s="9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1"/>
      <c r="B18" s="1"/>
      <c r="C18" s="1"/>
      <c r="D18" s="1"/>
      <c r="E18" s="1"/>
      <c r="F18" s="13" t="s">
        <v>15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2.5" customHeight="1">
      <c r="A20" s="1"/>
      <c r="B20" s="14">
        <v>16</v>
      </c>
      <c r="C20" s="14"/>
      <c r="D20" s="14"/>
      <c r="E20" s="15">
        <v>45114</v>
      </c>
      <c r="F20" s="15"/>
      <c r="G20" s="9" t="s">
        <v>13</v>
      </c>
      <c r="H20" s="9"/>
      <c r="I20" s="9"/>
      <c r="J20" s="9" t="s">
        <v>17</v>
      </c>
      <c r="K20" s="9"/>
      <c r="L20" s="9"/>
      <c r="M20" s="9"/>
      <c r="N20" s="16">
        <v>248.67</v>
      </c>
      <c r="O20" s="16"/>
      <c r="P20" s="6">
        <v>0</v>
      </c>
      <c r="Q20" s="16">
        <v>248.67</v>
      </c>
      <c r="R20" s="16"/>
      <c r="S20" s="16"/>
      <c r="T20" s="16"/>
      <c r="U20" s="9" t="s">
        <v>16</v>
      </c>
      <c r="V20" s="9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14"/>
      <c r="C22" s="14"/>
      <c r="D22" s="14"/>
      <c r="E22" s="15"/>
      <c r="F22" s="15"/>
      <c r="G22" s="9" t="s">
        <v>3</v>
      </c>
      <c r="H22" s="9"/>
      <c r="I22" s="9"/>
      <c r="J22" s="9" t="s">
        <v>3</v>
      </c>
      <c r="K22" s="9"/>
      <c r="L22" s="9"/>
      <c r="M22" s="9"/>
      <c r="N22" s="16">
        <f>N20</f>
        <v>248.67</v>
      </c>
      <c r="O22" s="16"/>
      <c r="P22" s="6">
        <v>0</v>
      </c>
      <c r="Q22" s="16">
        <f>Q20</f>
        <v>248.67</v>
      </c>
      <c r="R22" s="16"/>
      <c r="S22" s="16"/>
      <c r="T22" s="16"/>
      <c r="U22" s="9" t="s">
        <v>3</v>
      </c>
      <c r="V22" s="9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>
      <c r="A24" s="1"/>
      <c r="B24" s="1"/>
      <c r="C24" s="1"/>
      <c r="D24" s="1"/>
      <c r="E24" s="1"/>
      <c r="F24" s="13" t="s">
        <v>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4">
        <v>18</v>
      </c>
      <c r="C26" s="14"/>
      <c r="D26" s="14"/>
      <c r="E26" s="15">
        <v>45114</v>
      </c>
      <c r="F26" s="15"/>
      <c r="G26" s="9" t="s">
        <v>13</v>
      </c>
      <c r="H26" s="9"/>
      <c r="I26" s="9"/>
      <c r="J26" s="9" t="s">
        <v>19</v>
      </c>
      <c r="K26" s="9"/>
      <c r="L26" s="9"/>
      <c r="M26" s="9"/>
      <c r="N26" s="16">
        <v>3287.63</v>
      </c>
      <c r="O26" s="16"/>
      <c r="P26" s="6">
        <f>N26-Q26</f>
        <v>277.19000000000005</v>
      </c>
      <c r="Q26" s="16">
        <v>3010.44</v>
      </c>
      <c r="R26" s="16"/>
      <c r="S26" s="16"/>
      <c r="T26" s="16"/>
      <c r="U26" s="9" t="s">
        <v>20</v>
      </c>
      <c r="V26" s="9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4">
        <v>19</v>
      </c>
      <c r="C28" s="14"/>
      <c r="D28" s="14"/>
      <c r="E28" s="15">
        <v>45114</v>
      </c>
      <c r="F28" s="15"/>
      <c r="G28" s="9" t="s">
        <v>13</v>
      </c>
      <c r="H28" s="9"/>
      <c r="I28" s="9"/>
      <c r="J28" s="9" t="s">
        <v>21</v>
      </c>
      <c r="K28" s="9"/>
      <c r="L28" s="9"/>
      <c r="M28" s="9"/>
      <c r="N28" s="16">
        <v>167.6</v>
      </c>
      <c r="O28" s="16"/>
      <c r="P28" s="6">
        <v>0</v>
      </c>
      <c r="Q28" s="16">
        <v>167.6</v>
      </c>
      <c r="R28" s="16"/>
      <c r="S28" s="16"/>
      <c r="T28" s="16"/>
      <c r="U28" s="9" t="s">
        <v>20</v>
      </c>
      <c r="V28" s="9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14">
        <v>20</v>
      </c>
      <c r="C30" s="14"/>
      <c r="D30" s="14"/>
      <c r="E30" s="15">
        <v>45114</v>
      </c>
      <c r="F30" s="15"/>
      <c r="G30" s="9" t="s">
        <v>13</v>
      </c>
      <c r="H30" s="9"/>
      <c r="I30" s="9"/>
      <c r="J30" s="9" t="s">
        <v>22</v>
      </c>
      <c r="K30" s="9"/>
      <c r="L30" s="9"/>
      <c r="M30" s="9"/>
      <c r="N30" s="16">
        <v>90.25</v>
      </c>
      <c r="O30" s="16"/>
      <c r="P30" s="6">
        <v>0</v>
      </c>
      <c r="Q30" s="16">
        <v>90.25</v>
      </c>
      <c r="R30" s="16"/>
      <c r="S30" s="16"/>
      <c r="T30" s="16"/>
      <c r="U30" s="9" t="s">
        <v>20</v>
      </c>
      <c r="V30" s="9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4">
        <v>21</v>
      </c>
      <c r="C32" s="14"/>
      <c r="D32" s="14"/>
      <c r="E32" s="15">
        <v>45121</v>
      </c>
      <c r="F32" s="15"/>
      <c r="G32" s="9" t="s">
        <v>13</v>
      </c>
      <c r="H32" s="9"/>
      <c r="I32" s="9"/>
      <c r="J32" s="9" t="s">
        <v>23</v>
      </c>
      <c r="K32" s="9"/>
      <c r="L32" s="9"/>
      <c r="M32" s="9"/>
      <c r="N32" s="16">
        <v>577.45</v>
      </c>
      <c r="O32" s="16"/>
      <c r="P32" s="6">
        <v>0</v>
      </c>
      <c r="Q32" s="16">
        <v>577.45</v>
      </c>
      <c r="R32" s="16"/>
      <c r="S32" s="16"/>
      <c r="T32" s="16"/>
      <c r="U32" s="9" t="s">
        <v>20</v>
      </c>
      <c r="V32" s="9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5" ht="18" customHeight="1">
      <c r="A34" s="1"/>
      <c r="B34" s="14"/>
      <c r="C34" s="14"/>
      <c r="D34" s="14"/>
      <c r="E34" s="15"/>
      <c r="F34" s="15"/>
      <c r="G34" s="9" t="s">
        <v>3</v>
      </c>
      <c r="H34" s="9"/>
      <c r="I34" s="9"/>
      <c r="J34" s="9" t="s">
        <v>3</v>
      </c>
      <c r="K34" s="9"/>
      <c r="L34" s="9"/>
      <c r="M34" s="9"/>
      <c r="N34" s="16">
        <f>N26+N28+N30+N32</f>
        <v>4122.93</v>
      </c>
      <c r="O34" s="16"/>
      <c r="P34" s="6">
        <f>P26</f>
        <v>277.19000000000005</v>
      </c>
      <c r="Q34" s="16">
        <f>Q26+Q28+Q30+Q32</f>
        <v>3845.74</v>
      </c>
      <c r="R34" s="16"/>
      <c r="S34" s="16"/>
      <c r="T34" s="16"/>
      <c r="U34" s="9" t="s">
        <v>3</v>
      </c>
      <c r="V34" s="9"/>
      <c r="W34" s="1"/>
      <c r="Y34" s="18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1"/>
      <c r="B36" s="1"/>
      <c r="C36" s="1"/>
      <c r="D36" s="1"/>
      <c r="E36" s="1"/>
      <c r="F36" s="13" t="s">
        <v>24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4">
        <v>27</v>
      </c>
      <c r="C38" s="14"/>
      <c r="D38" s="14"/>
      <c r="E38" s="15">
        <v>45113</v>
      </c>
      <c r="F38" s="15"/>
      <c r="G38" s="9" t="s">
        <v>13</v>
      </c>
      <c r="H38" s="9"/>
      <c r="I38" s="9"/>
      <c r="J38" s="9" t="s">
        <v>25</v>
      </c>
      <c r="K38" s="9"/>
      <c r="L38" s="9"/>
      <c r="M38" s="9"/>
      <c r="N38" s="16">
        <v>2309.8</v>
      </c>
      <c r="O38" s="16"/>
      <c r="P38" s="6">
        <v>0</v>
      </c>
      <c r="Q38" s="16">
        <v>2309.8</v>
      </c>
      <c r="R38" s="16"/>
      <c r="S38" s="16"/>
      <c r="T38" s="16"/>
      <c r="U38" s="9" t="s">
        <v>26</v>
      </c>
      <c r="V38" s="9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14">
        <v>28</v>
      </c>
      <c r="C40" s="14"/>
      <c r="D40" s="14"/>
      <c r="E40" s="15">
        <v>45113</v>
      </c>
      <c r="F40" s="15"/>
      <c r="G40" s="9" t="s">
        <v>13</v>
      </c>
      <c r="H40" s="9"/>
      <c r="I40" s="9"/>
      <c r="J40" s="9" t="s">
        <v>27</v>
      </c>
      <c r="K40" s="9"/>
      <c r="L40" s="9"/>
      <c r="M40" s="9"/>
      <c r="N40" s="16">
        <v>966.95</v>
      </c>
      <c r="O40" s="16"/>
      <c r="P40" s="6">
        <v>0</v>
      </c>
      <c r="Q40" s="16">
        <v>966.95</v>
      </c>
      <c r="R40" s="16"/>
      <c r="S40" s="16"/>
      <c r="T40" s="16"/>
      <c r="U40" s="9" t="s">
        <v>26</v>
      </c>
      <c r="V40" s="9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14">
        <v>29</v>
      </c>
      <c r="C42" s="14"/>
      <c r="D42" s="14"/>
      <c r="E42" s="15">
        <v>45113</v>
      </c>
      <c r="F42" s="15"/>
      <c r="G42" s="9" t="s">
        <v>13</v>
      </c>
      <c r="H42" s="9"/>
      <c r="I42" s="9"/>
      <c r="J42" s="9" t="s">
        <v>28</v>
      </c>
      <c r="K42" s="9"/>
      <c r="L42" s="9"/>
      <c r="M42" s="9"/>
      <c r="N42" s="16">
        <v>141.61</v>
      </c>
      <c r="O42" s="16"/>
      <c r="P42" s="6">
        <v>0</v>
      </c>
      <c r="Q42" s="16">
        <v>141.61</v>
      </c>
      <c r="R42" s="16"/>
      <c r="S42" s="16"/>
      <c r="T42" s="16"/>
      <c r="U42" s="9" t="s">
        <v>26</v>
      </c>
      <c r="V42" s="9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" customHeight="1">
      <c r="A44" s="1"/>
      <c r="B44" s="14"/>
      <c r="C44" s="14"/>
      <c r="D44" s="14"/>
      <c r="E44" s="15"/>
      <c r="F44" s="15"/>
      <c r="G44" s="9" t="s">
        <v>3</v>
      </c>
      <c r="H44" s="9"/>
      <c r="I44" s="9"/>
      <c r="J44" s="9" t="s">
        <v>3</v>
      </c>
      <c r="K44" s="9"/>
      <c r="L44" s="9"/>
      <c r="M44" s="9"/>
      <c r="N44" s="16">
        <f>N38+N40+N42</f>
        <v>3418.36</v>
      </c>
      <c r="O44" s="16"/>
      <c r="P44" s="6">
        <v>0</v>
      </c>
      <c r="Q44" s="16">
        <f>Q38+Q40+Q42</f>
        <v>3418.36</v>
      </c>
      <c r="R44" s="16"/>
      <c r="S44" s="16"/>
      <c r="T44" s="16"/>
      <c r="U44" s="9" t="s">
        <v>3</v>
      </c>
      <c r="V44" s="9"/>
      <c r="W44" s="1"/>
    </row>
    <row r="45" spans="1:23" ht="18" customHeight="1">
      <c r="A45" s="1"/>
      <c r="B45" s="4"/>
      <c r="C45" s="4"/>
      <c r="D45" s="4"/>
      <c r="E45" s="5"/>
      <c r="F45" s="5"/>
      <c r="G45" s="2"/>
      <c r="H45" s="2"/>
      <c r="I45" s="2"/>
      <c r="J45" s="2"/>
      <c r="K45" s="2"/>
      <c r="L45" s="2"/>
      <c r="M45" s="2"/>
      <c r="N45" s="6"/>
      <c r="O45" s="6"/>
      <c r="P45" s="6"/>
      <c r="Q45" s="6"/>
      <c r="R45" s="6"/>
      <c r="S45" s="6"/>
      <c r="T45" s="6"/>
      <c r="U45" s="2"/>
      <c r="V45" s="2"/>
      <c r="W45" s="1"/>
    </row>
    <row r="46" spans="1:23" ht="18" customHeight="1">
      <c r="A46" s="1"/>
      <c r="B46" s="4"/>
      <c r="C46" s="4"/>
      <c r="D46" s="4"/>
      <c r="E46" s="5"/>
      <c r="F46" s="5"/>
      <c r="G46" s="2"/>
      <c r="H46" s="2"/>
      <c r="I46" s="2"/>
      <c r="J46" s="2"/>
      <c r="K46" s="2"/>
      <c r="L46" s="2"/>
      <c r="M46" s="2"/>
      <c r="N46" s="6"/>
      <c r="O46" s="6"/>
      <c r="P46" s="6"/>
      <c r="Q46" s="6"/>
      <c r="R46" s="6"/>
      <c r="S46" s="6"/>
      <c r="T46" s="6"/>
      <c r="U46" s="2"/>
      <c r="V46" s="2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1"/>
      <c r="B50" s="1"/>
      <c r="C50" s="1"/>
      <c r="D50" s="1"/>
      <c r="E50" s="1"/>
      <c r="F50" s="13" t="s">
        <v>29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>
      <c r="A52" s="1"/>
      <c r="B52" s="14">
        <v>33</v>
      </c>
      <c r="C52" s="14"/>
      <c r="D52" s="14"/>
      <c r="E52" s="15">
        <v>45114</v>
      </c>
      <c r="F52" s="15"/>
      <c r="G52" s="9" t="s">
        <v>13</v>
      </c>
      <c r="H52" s="9"/>
      <c r="I52" s="9"/>
      <c r="J52" s="9" t="s">
        <v>30</v>
      </c>
      <c r="K52" s="9"/>
      <c r="L52" s="9"/>
      <c r="M52" s="9"/>
      <c r="N52" s="16">
        <v>8122.38</v>
      </c>
      <c r="O52" s="16"/>
      <c r="P52" s="6">
        <f>N52-Q52</f>
        <v>451.2399999999998</v>
      </c>
      <c r="Q52" s="16">
        <v>7671.14</v>
      </c>
      <c r="R52" s="16"/>
      <c r="S52" s="16"/>
      <c r="T52" s="16"/>
      <c r="U52" s="9" t="s">
        <v>31</v>
      </c>
      <c r="V52" s="9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"/>
      <c r="B54" s="14">
        <v>34</v>
      </c>
      <c r="C54" s="14"/>
      <c r="D54" s="14"/>
      <c r="E54" s="15">
        <v>45114</v>
      </c>
      <c r="F54" s="15"/>
      <c r="G54" s="9" t="s">
        <v>13</v>
      </c>
      <c r="H54" s="9"/>
      <c r="I54" s="9"/>
      <c r="J54" s="9" t="s">
        <v>32</v>
      </c>
      <c r="K54" s="9"/>
      <c r="L54" s="9"/>
      <c r="M54" s="9"/>
      <c r="N54" s="16">
        <v>1163.4</v>
      </c>
      <c r="O54" s="16"/>
      <c r="P54" s="6">
        <v>0</v>
      </c>
      <c r="Q54" s="16">
        <v>1163.4</v>
      </c>
      <c r="R54" s="16"/>
      <c r="S54" s="16"/>
      <c r="T54" s="16"/>
      <c r="U54" s="9" t="s">
        <v>31</v>
      </c>
      <c r="V54" s="9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4">
        <v>35</v>
      </c>
      <c r="C56" s="14"/>
      <c r="D56" s="14"/>
      <c r="E56" s="15">
        <v>45114</v>
      </c>
      <c r="F56" s="15"/>
      <c r="G56" s="9" t="s">
        <v>13</v>
      </c>
      <c r="H56" s="9"/>
      <c r="I56" s="9"/>
      <c r="J56" s="9" t="s">
        <v>33</v>
      </c>
      <c r="K56" s="9"/>
      <c r="L56" s="9"/>
      <c r="M56" s="9"/>
      <c r="N56" s="16">
        <v>1934</v>
      </c>
      <c r="O56" s="16"/>
      <c r="P56" s="6">
        <v>0</v>
      </c>
      <c r="Q56" s="16">
        <v>1934</v>
      </c>
      <c r="R56" s="16"/>
      <c r="S56" s="16"/>
      <c r="T56" s="16"/>
      <c r="U56" s="9" t="s">
        <v>31</v>
      </c>
      <c r="V56" s="9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14">
        <v>36</v>
      </c>
      <c r="C58" s="14"/>
      <c r="D58" s="14"/>
      <c r="E58" s="15">
        <v>45118</v>
      </c>
      <c r="F58" s="15"/>
      <c r="G58" s="9" t="s">
        <v>13</v>
      </c>
      <c r="H58" s="9"/>
      <c r="I58" s="9"/>
      <c r="J58" s="9" t="s">
        <v>34</v>
      </c>
      <c r="K58" s="9"/>
      <c r="L58" s="9"/>
      <c r="M58" s="9"/>
      <c r="N58" s="16">
        <v>522.14</v>
      </c>
      <c r="O58" s="16"/>
      <c r="P58" s="6">
        <f>N58-Q58</f>
        <v>32.22999999999996</v>
      </c>
      <c r="Q58" s="16">
        <v>489.91</v>
      </c>
      <c r="R58" s="16"/>
      <c r="S58" s="16"/>
      <c r="T58" s="16"/>
      <c r="U58" s="9" t="s">
        <v>31</v>
      </c>
      <c r="V58" s="9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5" ht="18" customHeight="1">
      <c r="A60" s="1"/>
      <c r="B60" s="14"/>
      <c r="C60" s="14"/>
      <c r="D60" s="14"/>
      <c r="E60" s="15"/>
      <c r="F60" s="15"/>
      <c r="G60" s="9" t="s">
        <v>3</v>
      </c>
      <c r="H60" s="9"/>
      <c r="I60" s="9"/>
      <c r="J60" s="9" t="s">
        <v>3</v>
      </c>
      <c r="K60" s="9"/>
      <c r="L60" s="9"/>
      <c r="M60" s="9"/>
      <c r="N60" s="16">
        <f>N52+N54+N56+N58</f>
        <v>11741.92</v>
      </c>
      <c r="O60" s="16"/>
      <c r="P60" s="6">
        <f>P52+P54+P56+P58</f>
        <v>483.46999999999974</v>
      </c>
      <c r="Q60" s="16">
        <f>Q52+Q54+Q56+Q58</f>
        <v>11258.45</v>
      </c>
      <c r="R60" s="16"/>
      <c r="S60" s="16"/>
      <c r="T60" s="16"/>
      <c r="U60" s="9" t="s">
        <v>3</v>
      </c>
      <c r="V60" s="9"/>
      <c r="W60" s="1"/>
      <c r="Y60" s="18"/>
    </row>
    <row r="61" spans="1:23" ht="15.75">
      <c r="A61" s="1"/>
      <c r="B61" s="1"/>
      <c r="C61" s="1"/>
      <c r="D61" s="1"/>
      <c r="E61" s="1"/>
      <c r="F61" s="13" t="s">
        <v>35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>
      <c r="A64" s="1"/>
      <c r="B64" s="14">
        <v>41</v>
      </c>
      <c r="C64" s="14"/>
      <c r="D64" s="14"/>
      <c r="E64" s="15">
        <v>45111</v>
      </c>
      <c r="F64" s="15"/>
      <c r="G64" s="9" t="s">
        <v>13</v>
      </c>
      <c r="H64" s="9"/>
      <c r="I64" s="9"/>
      <c r="J64" s="9" t="s">
        <v>37</v>
      </c>
      <c r="K64" s="9"/>
      <c r="L64" s="9"/>
      <c r="M64" s="9"/>
      <c r="N64" s="16">
        <v>769.44</v>
      </c>
      <c r="O64" s="16"/>
      <c r="P64" s="6">
        <v>0</v>
      </c>
      <c r="Q64" s="16">
        <v>769.44</v>
      </c>
      <c r="R64" s="16"/>
      <c r="S64" s="16"/>
      <c r="T64" s="16"/>
      <c r="U64" s="9" t="s">
        <v>36</v>
      </c>
      <c r="V64" s="9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8" customHeight="1">
      <c r="A66" s="1"/>
      <c r="B66" s="14"/>
      <c r="C66" s="14"/>
      <c r="D66" s="14"/>
      <c r="E66" s="15"/>
      <c r="F66" s="15"/>
      <c r="G66" s="9" t="s">
        <v>3</v>
      </c>
      <c r="H66" s="9"/>
      <c r="I66" s="9"/>
      <c r="J66" s="9" t="s">
        <v>3</v>
      </c>
      <c r="K66" s="9"/>
      <c r="L66" s="9"/>
      <c r="M66" s="9"/>
      <c r="N66" s="16">
        <f>N64</f>
        <v>769.44</v>
      </c>
      <c r="O66" s="16"/>
      <c r="P66" s="6">
        <v>0</v>
      </c>
      <c r="Q66" s="16">
        <f>Q64</f>
        <v>769.44</v>
      </c>
      <c r="R66" s="16"/>
      <c r="S66" s="16"/>
      <c r="T66" s="16"/>
      <c r="U66" s="9" t="s">
        <v>3</v>
      </c>
      <c r="V66" s="9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1.75" customHeight="1">
      <c r="A68" s="1"/>
      <c r="B68" s="1"/>
      <c r="C68" s="1"/>
      <c r="D68" s="1"/>
      <c r="E68" s="1"/>
      <c r="F68" s="13" t="s">
        <v>38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4">
        <v>46</v>
      </c>
      <c r="C71" s="14"/>
      <c r="D71" s="14"/>
      <c r="E71" s="15">
        <v>45114</v>
      </c>
      <c r="F71" s="15"/>
      <c r="G71" s="9" t="s">
        <v>13</v>
      </c>
      <c r="H71" s="9"/>
      <c r="I71" s="9"/>
      <c r="J71" s="9" t="s">
        <v>40</v>
      </c>
      <c r="K71" s="9"/>
      <c r="L71" s="9"/>
      <c r="M71" s="9"/>
      <c r="N71" s="16">
        <v>459</v>
      </c>
      <c r="O71" s="16"/>
      <c r="P71" s="6">
        <v>0</v>
      </c>
      <c r="Q71" s="16">
        <v>459</v>
      </c>
      <c r="R71" s="16"/>
      <c r="S71" s="16"/>
      <c r="T71" s="16"/>
      <c r="U71" s="9" t="s">
        <v>39</v>
      </c>
      <c r="V71" s="9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4">
        <v>47</v>
      </c>
      <c r="C73" s="14"/>
      <c r="D73" s="14"/>
      <c r="E73" s="15">
        <v>45114</v>
      </c>
      <c r="F73" s="15"/>
      <c r="G73" s="9" t="s">
        <v>13</v>
      </c>
      <c r="H73" s="9"/>
      <c r="I73" s="9"/>
      <c r="J73" s="9" t="s">
        <v>41</v>
      </c>
      <c r="K73" s="9"/>
      <c r="L73" s="9"/>
      <c r="M73" s="9"/>
      <c r="N73" s="16">
        <v>7457.16</v>
      </c>
      <c r="O73" s="16"/>
      <c r="P73" s="6">
        <f>N73-Q73</f>
        <v>345.52999999999975</v>
      </c>
      <c r="Q73" s="16">
        <v>7111.63</v>
      </c>
      <c r="R73" s="16"/>
      <c r="S73" s="16"/>
      <c r="T73" s="16"/>
      <c r="U73" s="9" t="s">
        <v>39</v>
      </c>
      <c r="V73" s="9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4">
        <v>48</v>
      </c>
      <c r="C75" s="14"/>
      <c r="D75" s="14"/>
      <c r="E75" s="15">
        <v>45114</v>
      </c>
      <c r="F75" s="15"/>
      <c r="G75" s="9" t="s">
        <v>13</v>
      </c>
      <c r="H75" s="9"/>
      <c r="I75" s="9"/>
      <c r="J75" s="9" t="s">
        <v>42</v>
      </c>
      <c r="K75" s="9"/>
      <c r="L75" s="9"/>
      <c r="M75" s="9"/>
      <c r="N75" s="16">
        <v>4736.7</v>
      </c>
      <c r="O75" s="16"/>
      <c r="P75" s="6">
        <v>0</v>
      </c>
      <c r="Q75" s="16">
        <v>4736.7</v>
      </c>
      <c r="R75" s="16"/>
      <c r="S75" s="16"/>
      <c r="T75" s="16"/>
      <c r="U75" s="9" t="s">
        <v>39</v>
      </c>
      <c r="V75" s="9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ht="18" customHeight="1">
      <c r="A77" s="1"/>
      <c r="B77" s="14">
        <v>49</v>
      </c>
      <c r="C77" s="14"/>
      <c r="D77" s="14"/>
      <c r="E77" s="15">
        <v>45118</v>
      </c>
      <c r="F77" s="15"/>
      <c r="G77" s="9" t="s">
        <v>13</v>
      </c>
      <c r="H77" s="9"/>
      <c r="I77" s="9"/>
      <c r="J77" s="9" t="s">
        <v>43</v>
      </c>
      <c r="K77" s="9"/>
      <c r="L77" s="9"/>
      <c r="M77" s="9"/>
      <c r="N77" s="16">
        <v>2075.53</v>
      </c>
      <c r="O77" s="16"/>
      <c r="P77" s="6">
        <f>N77-Q77</f>
        <v>192.73000000000025</v>
      </c>
      <c r="Q77" s="16">
        <v>1882.8</v>
      </c>
      <c r="R77" s="16"/>
      <c r="S77" s="16"/>
      <c r="T77" s="16"/>
      <c r="U77" s="9" t="s">
        <v>39</v>
      </c>
      <c r="V77" s="9"/>
      <c r="W77" s="1"/>
      <c r="X77" s="18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5" ht="18" customHeight="1">
      <c r="A79" s="1"/>
      <c r="B79" s="14"/>
      <c r="C79" s="14"/>
      <c r="D79" s="14"/>
      <c r="E79" s="15"/>
      <c r="F79" s="15"/>
      <c r="G79" s="9" t="s">
        <v>3</v>
      </c>
      <c r="H79" s="9"/>
      <c r="I79" s="9"/>
      <c r="J79" s="9" t="s">
        <v>3</v>
      </c>
      <c r="K79" s="9"/>
      <c r="L79" s="9"/>
      <c r="M79" s="9"/>
      <c r="N79" s="16">
        <f>N71+N73+N75+N77</f>
        <v>14728.390000000001</v>
      </c>
      <c r="O79" s="16"/>
      <c r="P79" s="6">
        <f>P71+P73+P75+P77</f>
        <v>538.26</v>
      </c>
      <c r="Q79" s="16">
        <f>Q71+Q73+Q75+Q77</f>
        <v>14190.13</v>
      </c>
      <c r="R79" s="16"/>
      <c r="S79" s="16"/>
      <c r="T79" s="16"/>
      <c r="U79" s="9" t="s">
        <v>3</v>
      </c>
      <c r="V79" s="9"/>
      <c r="W79" s="1"/>
      <c r="Y79" s="18"/>
    </row>
    <row r="80" spans="1:25" ht="43.5" customHeight="1">
      <c r="A80" s="1"/>
      <c r="B80" s="1"/>
      <c r="C80" s="1"/>
      <c r="D80" s="1"/>
      <c r="E80" s="17" t="s">
        <v>44</v>
      </c>
      <c r="F80" s="17"/>
      <c r="G80" s="17"/>
      <c r="H80" s="17"/>
      <c r="I80" s="17"/>
      <c r="J80" s="17"/>
      <c r="K80" s="1"/>
      <c r="L80" s="1"/>
      <c r="M80" s="1"/>
      <c r="N80" s="21">
        <f>N14+N20+N26+N28+N30+N32+N38+N40+N42+N52+N54+N56+N58+N64+N71+N73+N75+N77</f>
        <v>35223.1</v>
      </c>
      <c r="O80" s="21"/>
      <c r="P80" s="22">
        <f>P26+P52+P58+P73+P77</f>
        <v>1298.9199999999998</v>
      </c>
      <c r="Q80" s="21">
        <f>Q14+Q20+Q26+Q28+Q30+Q32+Q38+Q40+Q42+Q52+Q54+Q56+Q58+Q64+Q71+Q73+Q75+Q77</f>
        <v>33924.18</v>
      </c>
      <c r="R80" s="21"/>
      <c r="S80" s="21"/>
      <c r="T80" s="21"/>
      <c r="U80" s="23"/>
      <c r="V80" s="19"/>
      <c r="W80" s="1"/>
      <c r="Y80" s="18"/>
    </row>
    <row r="81" spans="14:22" ht="12.75">
      <c r="N81" s="20"/>
      <c r="O81" s="20"/>
      <c r="P81" s="20"/>
      <c r="Q81" s="20"/>
      <c r="R81" s="20"/>
      <c r="S81" s="20"/>
      <c r="T81" s="20"/>
      <c r="U81" s="20"/>
      <c r="V81" s="20"/>
    </row>
    <row r="82" spans="14:23" ht="15.75">
      <c r="N82" s="24"/>
      <c r="O82" s="25">
        <f>N16+N22+N34+N44+N60+N66+N79</f>
        <v>35223.1</v>
      </c>
      <c r="P82" s="25">
        <f>P34+P60+P79</f>
        <v>1298.9199999999998</v>
      </c>
      <c r="Q82" s="24"/>
      <c r="R82" s="24"/>
      <c r="S82" s="24"/>
      <c r="T82" s="24"/>
      <c r="U82" s="25">
        <f>Q16+Q22+Q34+Q44+Q60+Q66+Q79</f>
        <v>33924.18</v>
      </c>
      <c r="V82" s="24"/>
      <c r="W82" s="26"/>
    </row>
  </sheetData>
  <mergeCells count="194">
    <mergeCell ref="E80:J80"/>
    <mergeCell ref="N80:O80"/>
    <mergeCell ref="Q80:T80"/>
    <mergeCell ref="N79:O79"/>
    <mergeCell ref="Q79:T79"/>
    <mergeCell ref="U79:V79"/>
    <mergeCell ref="B79:D79"/>
    <mergeCell ref="E79:F79"/>
    <mergeCell ref="G79:I79"/>
    <mergeCell ref="J79:M79"/>
    <mergeCell ref="N77:O77"/>
    <mergeCell ref="Q77:T77"/>
    <mergeCell ref="U77:V77"/>
    <mergeCell ref="B77:D77"/>
    <mergeCell ref="E77:F77"/>
    <mergeCell ref="G77:I77"/>
    <mergeCell ref="J77:M77"/>
    <mergeCell ref="N73:O73"/>
    <mergeCell ref="Q73:T73"/>
    <mergeCell ref="U73:V73"/>
    <mergeCell ref="B75:D75"/>
    <mergeCell ref="E75:F75"/>
    <mergeCell ref="G75:I75"/>
    <mergeCell ref="J75:M75"/>
    <mergeCell ref="N75:O75"/>
    <mergeCell ref="Q75:T75"/>
    <mergeCell ref="U75:V75"/>
    <mergeCell ref="B73:D73"/>
    <mergeCell ref="E73:F73"/>
    <mergeCell ref="G73:I73"/>
    <mergeCell ref="J73:M73"/>
    <mergeCell ref="B71:D71"/>
    <mergeCell ref="E71:F71"/>
    <mergeCell ref="G71:I71"/>
    <mergeCell ref="J71:M71"/>
    <mergeCell ref="N71:O71"/>
    <mergeCell ref="Q71:T71"/>
    <mergeCell ref="U71:V71"/>
    <mergeCell ref="F68:V68"/>
    <mergeCell ref="B66:D66"/>
    <mergeCell ref="E66:F66"/>
    <mergeCell ref="G66:I66"/>
    <mergeCell ref="J66:M66"/>
    <mergeCell ref="N66:O66"/>
    <mergeCell ref="Q66:T66"/>
    <mergeCell ref="U66:V66"/>
    <mergeCell ref="B64:D64"/>
    <mergeCell ref="E64:F64"/>
    <mergeCell ref="G64:I64"/>
    <mergeCell ref="J64:M64"/>
    <mergeCell ref="N64:O64"/>
    <mergeCell ref="Q64:T64"/>
    <mergeCell ref="U64:V64"/>
    <mergeCell ref="F61:V61"/>
    <mergeCell ref="N60:O60"/>
    <mergeCell ref="Q60:T60"/>
    <mergeCell ref="U60:V60"/>
    <mergeCell ref="B60:D60"/>
    <mergeCell ref="E60:F60"/>
    <mergeCell ref="G60:I60"/>
    <mergeCell ref="J60:M60"/>
    <mergeCell ref="N58:O58"/>
    <mergeCell ref="Q58:T58"/>
    <mergeCell ref="U58:V58"/>
    <mergeCell ref="B58:D58"/>
    <mergeCell ref="E58:F58"/>
    <mergeCell ref="G58:I58"/>
    <mergeCell ref="J58:M58"/>
    <mergeCell ref="N54:O54"/>
    <mergeCell ref="Q54:T54"/>
    <mergeCell ref="U54:V54"/>
    <mergeCell ref="B56:D56"/>
    <mergeCell ref="E56:F56"/>
    <mergeCell ref="G56:I56"/>
    <mergeCell ref="J56:M56"/>
    <mergeCell ref="N56:O56"/>
    <mergeCell ref="Q56:T56"/>
    <mergeCell ref="U56:V56"/>
    <mergeCell ref="B54:D54"/>
    <mergeCell ref="E54:F54"/>
    <mergeCell ref="G54:I54"/>
    <mergeCell ref="J54:M54"/>
    <mergeCell ref="F50:V50"/>
    <mergeCell ref="B52:D52"/>
    <mergeCell ref="E52:F52"/>
    <mergeCell ref="G52:I52"/>
    <mergeCell ref="J52:M52"/>
    <mergeCell ref="N52:O52"/>
    <mergeCell ref="Q52:T52"/>
    <mergeCell ref="U52:V52"/>
    <mergeCell ref="B44:D44"/>
    <mergeCell ref="E44:F44"/>
    <mergeCell ref="G44:I44"/>
    <mergeCell ref="J44:M44"/>
    <mergeCell ref="N44:O44"/>
    <mergeCell ref="Q44:T44"/>
    <mergeCell ref="U44:V44"/>
    <mergeCell ref="N40:O40"/>
    <mergeCell ref="Q40:T40"/>
    <mergeCell ref="U40:V40"/>
    <mergeCell ref="B42:D42"/>
    <mergeCell ref="E42:F42"/>
    <mergeCell ref="G42:I42"/>
    <mergeCell ref="J42:M42"/>
    <mergeCell ref="N42:O42"/>
    <mergeCell ref="Q42:T42"/>
    <mergeCell ref="U42:V42"/>
    <mergeCell ref="B40:D40"/>
    <mergeCell ref="E40:F40"/>
    <mergeCell ref="G40:I40"/>
    <mergeCell ref="J40:M40"/>
    <mergeCell ref="F36:V36"/>
    <mergeCell ref="B38:D38"/>
    <mergeCell ref="E38:F38"/>
    <mergeCell ref="G38:I38"/>
    <mergeCell ref="J38:M38"/>
    <mergeCell ref="N38:O38"/>
    <mergeCell ref="Q38:T38"/>
    <mergeCell ref="U38:V38"/>
    <mergeCell ref="N34:O34"/>
    <mergeCell ref="Q34:T34"/>
    <mergeCell ref="U34:V34"/>
    <mergeCell ref="B34:D34"/>
    <mergeCell ref="E34:F34"/>
    <mergeCell ref="G34:I34"/>
    <mergeCell ref="J34:M34"/>
    <mergeCell ref="N32:O32"/>
    <mergeCell ref="Q32:T32"/>
    <mergeCell ref="U32:V32"/>
    <mergeCell ref="B32:D32"/>
    <mergeCell ref="E32:F32"/>
    <mergeCell ref="G32:I32"/>
    <mergeCell ref="J32:M32"/>
    <mergeCell ref="N28:O28"/>
    <mergeCell ref="Q28:T28"/>
    <mergeCell ref="U28:V28"/>
    <mergeCell ref="B30:D30"/>
    <mergeCell ref="E30:F30"/>
    <mergeCell ref="G30:I30"/>
    <mergeCell ref="J30:M30"/>
    <mergeCell ref="N30:O30"/>
    <mergeCell ref="Q30:T30"/>
    <mergeCell ref="U30:V30"/>
    <mergeCell ref="B28:D28"/>
    <mergeCell ref="E28:F28"/>
    <mergeCell ref="G28:I28"/>
    <mergeCell ref="J28:M28"/>
    <mergeCell ref="F24:V24"/>
    <mergeCell ref="B26:D26"/>
    <mergeCell ref="E26:F26"/>
    <mergeCell ref="G26:I26"/>
    <mergeCell ref="J26:M26"/>
    <mergeCell ref="N26:O26"/>
    <mergeCell ref="Q26:T26"/>
    <mergeCell ref="U26:V26"/>
    <mergeCell ref="B22:D22"/>
    <mergeCell ref="E22:F22"/>
    <mergeCell ref="G22:I22"/>
    <mergeCell ref="J22:M22"/>
    <mergeCell ref="N22:O22"/>
    <mergeCell ref="Q22:T22"/>
    <mergeCell ref="U22:V22"/>
    <mergeCell ref="B20:D20"/>
    <mergeCell ref="E20:F20"/>
    <mergeCell ref="G20:I20"/>
    <mergeCell ref="J20:M20"/>
    <mergeCell ref="N20:O20"/>
    <mergeCell ref="Q20:T20"/>
    <mergeCell ref="U20:V20"/>
    <mergeCell ref="F18:V18"/>
    <mergeCell ref="N16:O16"/>
    <mergeCell ref="Q16:T16"/>
    <mergeCell ref="U16:V16"/>
    <mergeCell ref="B16:D16"/>
    <mergeCell ref="E16:F16"/>
    <mergeCell ref="G16:I16"/>
    <mergeCell ref="J16:M16"/>
    <mergeCell ref="N14:O14"/>
    <mergeCell ref="Q14:T14"/>
    <mergeCell ref="U14:V14"/>
    <mergeCell ref="B14:D14"/>
    <mergeCell ref="E14:F14"/>
    <mergeCell ref="G14:I14"/>
    <mergeCell ref="J14:M14"/>
    <mergeCell ref="F11:V11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2023-07-14T12:22:57Z</cp:lastPrinted>
  <dcterms:created xsi:type="dcterms:W3CDTF">2023-07-14T11:34:44Z</dcterms:created>
  <dcterms:modified xsi:type="dcterms:W3CDTF">2023-07-14T12:23:53Z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