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'MD_2008'!$8:$8</definedName>
  </definedNames>
  <calcPr fullCalcOnLoad="1"/>
</workbook>
</file>

<file path=xl/sharedStrings.xml><?xml version="1.0" encoding="utf-8"?>
<sst xmlns="http://schemas.openxmlformats.org/spreadsheetml/2006/main" count="72" uniqueCount="39">
  <si>
    <t>CAS-BR</t>
  </si>
  <si>
    <t>DSP02010 - LISTA DE VERIFICARE A FACTURILOR PT. DISPOZITIVE MEDICALE</t>
  </si>
  <si>
    <t>FEB2023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</si>
  <si>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</si>
  <si>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</si>
  <si>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</si>
  <si>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</si>
  <si>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</si>
  <si>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</si>
  <si>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</si>
  <si>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</si>
  <si>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BIOSINTEX SRL</t>
  </si>
  <si>
    <t>640</t>
  </si>
  <si>
    <t>31.03.2023</t>
  </si>
  <si>
    <t>BSXOX010693</t>
  </si>
  <si>
    <t>ORTOPEDICA SRL</t>
  </si>
  <si>
    <t>1279</t>
  </si>
  <si>
    <t>FEORP00021160</t>
  </si>
  <si>
    <t>NEWMEDICS COM SRL</t>
  </si>
  <si>
    <t>47363</t>
  </si>
  <si>
    <t>1275</t>
  </si>
  <si>
    <t>47364</t>
  </si>
  <si>
    <t>LINDE GAZ ROMANIA SRL</t>
  </si>
  <si>
    <t>30.03.2023</t>
  </si>
  <si>
    <t>1000364078</t>
  </si>
  <si>
    <t>1168</t>
  </si>
  <si>
    <t>1000364080</t>
  </si>
  <si>
    <t>MEDAIR OXYGEN SOLUTION SRL</t>
  </si>
  <si>
    <t>109</t>
  </si>
  <si>
    <t>4526</t>
  </si>
  <si>
    <t>108</t>
  </si>
  <si>
    <t>ORTOPROFIL PROD ROMANIA SRL</t>
  </si>
  <si>
    <t>1280</t>
  </si>
  <si>
    <t>0900289</t>
  </si>
  <si>
    <t>AIR LIQUIDE VITALAIRE ROMANIA SRL</t>
  </si>
  <si>
    <t>1308</t>
  </si>
  <si>
    <t>516</t>
  </si>
  <si>
    <t>517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</si>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</sst>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9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0" fontId="6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173" fontId="2" fillId="2" borderId="0" xfId="0" applyFont="1" applyBorder="1" applyAlignment="1">
      <alignment horizontal="right" vertical="center" wrapText="1"/>
    </xf>
    <xf numFmtId="173" fontId="2" fillId="2" borderId="0" xfId="0" applyFont="1" applyBorder="1" applyAlignment="1">
      <alignment horizontal="right" vertical="center" wrapText="1"/>
    </xf>
    <xf numFmtId="173" fontId="2" fillId="2" borderId="0" xfId="0" applyFont="1" applyBorder="1" applyAlignment="1">
      <alignment horizontal="right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172" fontId="2" fillId="2" borderId="0" xfId="0" applyFont="1" applyBorder="1" applyAlignment="1">
      <alignment horizontal="center" vertical="center" wrapText="1"/>
    </xf>
    <xf numFmtId="172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tabSelected="1" workbookViewId="0" topLeftCell="A31">
      <selection activeCell="O60" sqref="O60:U60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8.851562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3.421875" style="0" customWidth="1"/>
    <col min="22" max="22" width="4.2812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"/>
    </row>
    <row r="5" spans="1:23" ht="18" customHeight="1">
      <c r="A5" s="1"/>
      <c r="B5" s="6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>
      <c r="A8" s="1"/>
      <c r="B8" s="1"/>
      <c r="C8" s="7" t="s">
        <v>4</v>
      </c>
      <c r="D8" s="7"/>
      <c r="E8" s="7"/>
      <c r="F8" s="7"/>
      <c r="G8" s="8" t="s">
        <v>5</v>
      </c>
      <c r="H8" s="8"/>
      <c r="I8" s="8"/>
      <c r="J8" s="8" t="s">
        <v>6</v>
      </c>
      <c r="K8" s="8"/>
      <c r="L8" s="8"/>
      <c r="M8" s="8"/>
      <c r="N8" s="8" t="s">
        <v>7</v>
      </c>
      <c r="O8" s="8"/>
      <c r="P8" s="2" t="s">
        <v>8</v>
      </c>
      <c r="Q8" s="8" t="s">
        <v>9</v>
      </c>
      <c r="R8" s="8"/>
      <c r="S8" s="8"/>
      <c r="T8" s="8"/>
      <c r="U8" s="9" t="s">
        <v>10</v>
      </c>
      <c r="V8" s="9"/>
      <c r="W8" s="1"/>
    </row>
    <row r="9" spans="1:2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>
      <c r="A10" s="1"/>
      <c r="B10" s="1"/>
      <c r="C10" s="1"/>
      <c r="D10" s="1"/>
      <c r="E10" s="1"/>
      <c r="F10" s="10" t="s">
        <v>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"/>
    </row>
    <row r="11" spans="1:2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1"/>
      <c r="B12" s="11">
        <v>7</v>
      </c>
      <c r="C12" s="11"/>
      <c r="D12" s="11"/>
      <c r="E12" s="12">
        <v>45021</v>
      </c>
      <c r="F12" s="12"/>
      <c r="G12" s="6" t="s">
        <v>13</v>
      </c>
      <c r="H12" s="6"/>
      <c r="I12" s="6"/>
      <c r="J12" s="6" t="s">
        <v>14</v>
      </c>
      <c r="K12" s="6"/>
      <c r="L12" s="6"/>
      <c r="M12" s="6"/>
      <c r="N12" s="13">
        <v>193.39</v>
      </c>
      <c r="O12" s="13"/>
      <c r="P12" s="3">
        <v>0</v>
      </c>
      <c r="Q12" s="13">
        <v>193.39</v>
      </c>
      <c r="R12" s="13"/>
      <c r="S12" s="13"/>
      <c r="T12" s="13"/>
      <c r="U12" s="6" t="s">
        <v>12</v>
      </c>
      <c r="V12" s="6"/>
      <c r="W12" s="1"/>
    </row>
    <row r="13" spans="1:2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8" customHeight="1">
      <c r="A14" s="1"/>
      <c r="B14" s="27"/>
      <c r="C14" s="28"/>
      <c r="D14" s="29"/>
      <c r="E14" s="25"/>
      <c r="F14" s="26"/>
      <c r="G14" s="22" t="s">
        <v>3</v>
      </c>
      <c r="H14" s="23"/>
      <c r="I14" s="24"/>
      <c r="J14" s="22" t="s">
        <v>3</v>
      </c>
      <c r="K14" s="23"/>
      <c r="L14" s="23"/>
      <c r="M14" s="24"/>
      <c r="N14" s="20">
        <f>N12</f>
        <v>193.39</v>
      </c>
      <c r="O14" s="21"/>
      <c r="P14" s="3">
        <v>0</v>
      </c>
      <c r="Q14" s="17">
        <f>Q12</f>
        <v>193.39</v>
      </c>
      <c r="R14" s="18"/>
      <c r="S14" s="18"/>
      <c r="T14" s="19"/>
      <c r="U14" s="15" t="s">
        <v>3</v>
      </c>
      <c r="V14" s="16"/>
      <c r="W14" s="1"/>
    </row>
    <row r="15" spans="1:2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21.75" customHeight="1">
      <c r="A16" s="1"/>
      <c r="B16" s="1"/>
      <c r="C16" s="1"/>
      <c r="D16" s="1"/>
      <c r="E16" s="1"/>
      <c r="F16" s="10" t="s">
        <v>15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"/>
    </row>
    <row r="17" spans="1:23" ht="22.5" customHeight="1">
      <c r="A17" s="1"/>
      <c r="B17" s="11">
        <v>14</v>
      </c>
      <c r="C17" s="11"/>
      <c r="D17" s="11"/>
      <c r="E17" s="12">
        <v>45028</v>
      </c>
      <c r="F17" s="12"/>
      <c r="G17" s="6" t="s">
        <v>13</v>
      </c>
      <c r="H17" s="6"/>
      <c r="I17" s="6"/>
      <c r="J17" s="6" t="s">
        <v>17</v>
      </c>
      <c r="K17" s="6"/>
      <c r="L17" s="6"/>
      <c r="M17" s="6"/>
      <c r="N17" s="13">
        <v>497.34</v>
      </c>
      <c r="O17" s="13"/>
      <c r="P17" s="3">
        <v>0</v>
      </c>
      <c r="Q17" s="13">
        <v>497.34</v>
      </c>
      <c r="R17" s="13"/>
      <c r="S17" s="13"/>
      <c r="T17" s="13"/>
      <c r="U17" s="6" t="s">
        <v>16</v>
      </c>
      <c r="V17" s="6"/>
      <c r="W17" s="1"/>
    </row>
    <row r="18" spans="1:2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8" customHeight="1">
      <c r="A19" s="1"/>
      <c r="B19" s="11"/>
      <c r="C19" s="11"/>
      <c r="D19" s="11"/>
      <c r="E19" s="12"/>
      <c r="F19" s="12"/>
      <c r="G19" s="6" t="s">
        <v>3</v>
      </c>
      <c r="H19" s="6"/>
      <c r="I19" s="6"/>
      <c r="J19" s="6" t="s">
        <v>3</v>
      </c>
      <c r="K19" s="6"/>
      <c r="L19" s="6"/>
      <c r="M19" s="6"/>
      <c r="N19" s="13">
        <f>N17</f>
        <v>497.34</v>
      </c>
      <c r="O19" s="13"/>
      <c r="P19" s="3">
        <v>0</v>
      </c>
      <c r="Q19" s="13">
        <f>Q17</f>
        <v>497.34</v>
      </c>
      <c r="R19" s="13"/>
      <c r="S19" s="13"/>
      <c r="T19" s="13"/>
      <c r="U19" s="6" t="s">
        <v>3</v>
      </c>
      <c r="V19" s="6"/>
      <c r="W19" s="1"/>
    </row>
    <row r="20" spans="1:2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21.75" customHeight="1">
      <c r="A21" s="1"/>
      <c r="B21" s="1"/>
      <c r="C21" s="1"/>
      <c r="D21" s="1"/>
      <c r="E21" s="1"/>
      <c r="F21" s="10" t="s">
        <v>18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"/>
    </row>
    <row r="22" spans="1:2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8" customHeight="1">
      <c r="A23" s="1"/>
      <c r="B23" s="11">
        <v>16</v>
      </c>
      <c r="C23" s="11"/>
      <c r="D23" s="11"/>
      <c r="E23" s="12">
        <v>45020</v>
      </c>
      <c r="F23" s="12"/>
      <c r="G23" s="6" t="s">
        <v>13</v>
      </c>
      <c r="H23" s="6"/>
      <c r="I23" s="6"/>
      <c r="J23" s="6" t="s">
        <v>19</v>
      </c>
      <c r="K23" s="6"/>
      <c r="L23" s="6"/>
      <c r="M23" s="6"/>
      <c r="N23" s="13">
        <v>2707.46</v>
      </c>
      <c r="O23" s="13"/>
      <c r="P23" s="3">
        <f>N23-Q23</f>
        <v>386.77</v>
      </c>
      <c r="Q23" s="13">
        <v>2320.69</v>
      </c>
      <c r="R23" s="13"/>
      <c r="S23" s="13"/>
      <c r="T23" s="13"/>
      <c r="U23" s="6" t="s">
        <v>20</v>
      </c>
      <c r="V23" s="6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8" customHeight="1">
      <c r="A25" s="1"/>
      <c r="B25" s="11">
        <v>17</v>
      </c>
      <c r="C25" s="11"/>
      <c r="D25" s="11"/>
      <c r="E25" s="12">
        <v>45020</v>
      </c>
      <c r="F25" s="12"/>
      <c r="G25" s="6" t="s">
        <v>13</v>
      </c>
      <c r="H25" s="6"/>
      <c r="I25" s="6"/>
      <c r="J25" s="6" t="s">
        <v>21</v>
      </c>
      <c r="K25" s="6"/>
      <c r="L25" s="6"/>
      <c r="M25" s="6"/>
      <c r="N25" s="13">
        <v>577.45</v>
      </c>
      <c r="O25" s="13"/>
      <c r="P25" s="3">
        <v>0</v>
      </c>
      <c r="Q25" s="13">
        <v>577.45</v>
      </c>
      <c r="R25" s="13"/>
      <c r="S25" s="13"/>
      <c r="T25" s="13"/>
      <c r="U25" s="6" t="s">
        <v>20</v>
      </c>
      <c r="V25" s="6"/>
      <c r="W25" s="1"/>
    </row>
    <row r="26" spans="1:2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5" ht="18" customHeight="1">
      <c r="A27" s="1"/>
      <c r="B27" s="11"/>
      <c r="C27" s="11"/>
      <c r="D27" s="11"/>
      <c r="E27" s="12"/>
      <c r="F27" s="12"/>
      <c r="G27" s="6" t="s">
        <v>3</v>
      </c>
      <c r="H27" s="6"/>
      <c r="I27" s="6"/>
      <c r="J27" s="6" t="s">
        <v>3</v>
      </c>
      <c r="K27" s="6"/>
      <c r="L27" s="6"/>
      <c r="M27" s="6"/>
      <c r="N27" s="13">
        <f>N23+N25</f>
        <v>3284.91</v>
      </c>
      <c r="O27" s="13"/>
      <c r="P27" s="3">
        <f>P23</f>
        <v>386.77</v>
      </c>
      <c r="Q27" s="13">
        <f>Q23+Q25</f>
        <v>2898.1400000000003</v>
      </c>
      <c r="R27" s="13"/>
      <c r="S27" s="13"/>
      <c r="T27" s="13"/>
      <c r="U27" s="6" t="s">
        <v>3</v>
      </c>
      <c r="V27" s="6"/>
      <c r="W27" s="1"/>
      <c r="Y27" s="30"/>
    </row>
    <row r="28" spans="1:2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>
      <c r="A29" s="1"/>
      <c r="B29" s="1"/>
      <c r="C29" s="1"/>
      <c r="D29" s="1"/>
      <c r="E29" s="1"/>
      <c r="F29" s="10" t="s">
        <v>22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2.75">
      <c r="A31" s="1"/>
      <c r="B31" s="11">
        <v>23</v>
      </c>
      <c r="C31" s="11"/>
      <c r="D31" s="11"/>
      <c r="E31" s="12">
        <v>45015</v>
      </c>
      <c r="F31" s="12"/>
      <c r="G31" s="6" t="s">
        <v>23</v>
      </c>
      <c r="H31" s="6"/>
      <c r="I31" s="6"/>
      <c r="J31" s="6" t="s">
        <v>24</v>
      </c>
      <c r="K31" s="6"/>
      <c r="L31" s="6"/>
      <c r="M31" s="6"/>
      <c r="N31" s="13">
        <v>966.95</v>
      </c>
      <c r="O31" s="13"/>
      <c r="P31" s="3">
        <f>N31-Q31</f>
        <v>25.790000000000077</v>
      </c>
      <c r="Q31" s="13">
        <v>941.16</v>
      </c>
      <c r="R31" s="13"/>
      <c r="S31" s="13"/>
      <c r="T31" s="13"/>
      <c r="U31" s="6" t="s">
        <v>25</v>
      </c>
      <c r="V31" s="6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2.75">
      <c r="A33" s="1"/>
      <c r="B33" s="11">
        <v>24</v>
      </c>
      <c r="C33" s="11"/>
      <c r="D33" s="11"/>
      <c r="E33" s="12">
        <v>45015</v>
      </c>
      <c r="F33" s="12"/>
      <c r="G33" s="6" t="s">
        <v>23</v>
      </c>
      <c r="H33" s="6"/>
      <c r="I33" s="6"/>
      <c r="J33" s="6" t="s">
        <v>26</v>
      </c>
      <c r="K33" s="6"/>
      <c r="L33" s="6"/>
      <c r="M33" s="6"/>
      <c r="N33" s="13">
        <v>2309.8</v>
      </c>
      <c r="O33" s="13"/>
      <c r="P33" s="3">
        <f>N33-Q33</f>
        <v>250.23000000000002</v>
      </c>
      <c r="Q33" s="13">
        <v>2059.57</v>
      </c>
      <c r="R33" s="13"/>
      <c r="S33" s="13"/>
      <c r="T33" s="13"/>
      <c r="U33" s="6" t="s">
        <v>25</v>
      </c>
      <c r="V33" s="6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5" ht="18" customHeight="1">
      <c r="A35" s="1"/>
      <c r="B35" s="11"/>
      <c r="C35" s="11"/>
      <c r="D35" s="11"/>
      <c r="E35" s="12"/>
      <c r="F35" s="12"/>
      <c r="G35" s="6" t="s">
        <v>3</v>
      </c>
      <c r="H35" s="6"/>
      <c r="I35" s="6"/>
      <c r="J35" s="6" t="s">
        <v>3</v>
      </c>
      <c r="K35" s="6"/>
      <c r="L35" s="6"/>
      <c r="M35" s="6"/>
      <c r="N35" s="13">
        <f>N31+N33</f>
        <v>3276.75</v>
      </c>
      <c r="O35" s="13"/>
      <c r="P35" s="3">
        <f>P31+P33</f>
        <v>276.0200000000001</v>
      </c>
      <c r="Q35" s="13">
        <f>Q31+Q33</f>
        <v>3000.73</v>
      </c>
      <c r="R35" s="13"/>
      <c r="S35" s="13"/>
      <c r="T35" s="13"/>
      <c r="U35" s="6" t="s">
        <v>3</v>
      </c>
      <c r="V35" s="6"/>
      <c r="W35" s="1"/>
      <c r="Y35" s="30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>
      <c r="A37" s="1"/>
      <c r="B37" s="1"/>
      <c r="C37" s="1"/>
      <c r="D37" s="1"/>
      <c r="E37" s="1"/>
      <c r="F37" s="10" t="s">
        <v>27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>
      <c r="A39" s="1"/>
      <c r="B39" s="11">
        <v>26</v>
      </c>
      <c r="C39" s="11"/>
      <c r="D39" s="11"/>
      <c r="E39" s="12">
        <v>45028</v>
      </c>
      <c r="F39" s="12"/>
      <c r="G39" s="6" t="s">
        <v>13</v>
      </c>
      <c r="H39" s="6"/>
      <c r="I39" s="6"/>
      <c r="J39" s="6" t="s">
        <v>28</v>
      </c>
      <c r="K39" s="6"/>
      <c r="L39" s="6"/>
      <c r="M39" s="6"/>
      <c r="N39" s="13">
        <v>419</v>
      </c>
      <c r="O39" s="13"/>
      <c r="P39" s="3">
        <v>0</v>
      </c>
      <c r="Q39" s="13">
        <v>419</v>
      </c>
      <c r="R39" s="13"/>
      <c r="S39" s="13"/>
      <c r="T39" s="13"/>
      <c r="U39" s="6" t="s">
        <v>29</v>
      </c>
      <c r="V39" s="6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8" customHeight="1">
      <c r="A41" s="1"/>
      <c r="B41" s="11">
        <v>27</v>
      </c>
      <c r="C41" s="11"/>
      <c r="D41" s="11"/>
      <c r="E41" s="12">
        <v>45028</v>
      </c>
      <c r="F41" s="12"/>
      <c r="G41" s="6" t="s">
        <v>13</v>
      </c>
      <c r="H41" s="6"/>
      <c r="I41" s="6"/>
      <c r="J41" s="6" t="s">
        <v>30</v>
      </c>
      <c r="K41" s="6"/>
      <c r="L41" s="6"/>
      <c r="M41" s="6"/>
      <c r="N41" s="13">
        <v>7348.82</v>
      </c>
      <c r="O41" s="13"/>
      <c r="P41" s="3">
        <f>N41-Q41</f>
        <v>199.82999999999993</v>
      </c>
      <c r="Q41" s="13">
        <v>7148.99</v>
      </c>
      <c r="R41" s="13"/>
      <c r="S41" s="13"/>
      <c r="T41" s="13"/>
      <c r="U41" s="6" t="s">
        <v>29</v>
      </c>
      <c r="V41" s="6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5" ht="18" customHeight="1">
      <c r="A43" s="1"/>
      <c r="B43" s="11"/>
      <c r="C43" s="11"/>
      <c r="D43" s="11"/>
      <c r="E43" s="12"/>
      <c r="F43" s="12"/>
      <c r="G43" s="6" t="s">
        <v>3</v>
      </c>
      <c r="H43" s="6"/>
      <c r="I43" s="6"/>
      <c r="J43" s="6" t="s">
        <v>3</v>
      </c>
      <c r="K43" s="6"/>
      <c r="L43" s="6"/>
      <c r="M43" s="6"/>
      <c r="N43" s="13">
        <f>N39+N41</f>
        <v>7767.82</v>
      </c>
      <c r="O43" s="13"/>
      <c r="P43" s="3">
        <f>P41</f>
        <v>199.82999999999993</v>
      </c>
      <c r="Q43" s="13">
        <f>Q39+Q41</f>
        <v>7567.99</v>
      </c>
      <c r="R43" s="13"/>
      <c r="S43" s="13"/>
      <c r="T43" s="13"/>
      <c r="U43" s="6" t="s">
        <v>3</v>
      </c>
      <c r="V43" s="6"/>
      <c r="W43" s="1"/>
      <c r="X43" s="30"/>
      <c r="Y43" s="30"/>
    </row>
    <row r="44" spans="1:23" ht="21.75" customHeight="1">
      <c r="A44" s="1"/>
      <c r="B44" s="1"/>
      <c r="C44" s="1"/>
      <c r="D44" s="1"/>
      <c r="E44" s="1"/>
      <c r="F44" s="10" t="s">
        <v>31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"/>
    </row>
    <row r="45" spans="1:23" ht="18" customHeight="1">
      <c r="A45" s="1"/>
      <c r="B45" s="11">
        <v>32</v>
      </c>
      <c r="C45" s="11"/>
      <c r="D45" s="11"/>
      <c r="E45" s="12">
        <v>45019</v>
      </c>
      <c r="F45" s="12"/>
      <c r="G45" s="6" t="s">
        <v>13</v>
      </c>
      <c r="H45" s="6"/>
      <c r="I45" s="6"/>
      <c r="J45" s="6" t="s">
        <v>33</v>
      </c>
      <c r="K45" s="6"/>
      <c r="L45" s="6"/>
      <c r="M45" s="6"/>
      <c r="N45" s="13">
        <v>577.08</v>
      </c>
      <c r="O45" s="13"/>
      <c r="P45" s="3">
        <v>0</v>
      </c>
      <c r="Q45" s="13">
        <v>577.08</v>
      </c>
      <c r="R45" s="13"/>
      <c r="S45" s="13"/>
      <c r="T45" s="13"/>
      <c r="U45" s="6" t="s">
        <v>32</v>
      </c>
      <c r="V45" s="6"/>
      <c r="W45" s="1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8" customHeight="1">
      <c r="A47" s="1"/>
      <c r="B47" s="11"/>
      <c r="C47" s="11"/>
      <c r="D47" s="11"/>
      <c r="E47" s="12"/>
      <c r="F47" s="12"/>
      <c r="G47" s="6" t="s">
        <v>3</v>
      </c>
      <c r="H47" s="6"/>
      <c r="I47" s="6"/>
      <c r="J47" s="6" t="s">
        <v>3</v>
      </c>
      <c r="K47" s="6"/>
      <c r="L47" s="6"/>
      <c r="M47" s="6"/>
      <c r="N47" s="13">
        <f>N45</f>
        <v>577.08</v>
      </c>
      <c r="O47" s="13"/>
      <c r="P47" s="3">
        <v>0</v>
      </c>
      <c r="Q47" s="13">
        <f>Q45</f>
        <v>577.08</v>
      </c>
      <c r="R47" s="13"/>
      <c r="S47" s="13"/>
      <c r="T47" s="13"/>
      <c r="U47" s="6" t="s">
        <v>3</v>
      </c>
      <c r="V47" s="6"/>
      <c r="W47" s="1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1.75" customHeight="1">
      <c r="A49" s="1"/>
      <c r="B49" s="1"/>
      <c r="C49" s="1"/>
      <c r="D49" s="1"/>
      <c r="E49" s="1"/>
      <c r="F49" s="10" t="s">
        <v>34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8" customHeight="1">
      <c r="A51" s="1"/>
      <c r="B51" s="11">
        <v>35</v>
      </c>
      <c r="C51" s="11"/>
      <c r="D51" s="11"/>
      <c r="E51" s="12">
        <v>45028</v>
      </c>
      <c r="F51" s="12"/>
      <c r="G51" s="6" t="s">
        <v>13</v>
      </c>
      <c r="H51" s="6"/>
      <c r="I51" s="6"/>
      <c r="J51" s="6" t="s">
        <v>36</v>
      </c>
      <c r="K51" s="6"/>
      <c r="L51" s="6"/>
      <c r="M51" s="6"/>
      <c r="N51" s="13">
        <v>6303</v>
      </c>
      <c r="O51" s="13"/>
      <c r="P51" s="3">
        <f>N51-Q51</f>
        <v>228.97999999999956</v>
      </c>
      <c r="Q51" s="13">
        <v>6074.02</v>
      </c>
      <c r="R51" s="13"/>
      <c r="S51" s="13"/>
      <c r="T51" s="13"/>
      <c r="U51" s="6" t="s">
        <v>35</v>
      </c>
      <c r="V51" s="6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8" customHeight="1">
      <c r="A53" s="1"/>
      <c r="B53" s="11">
        <v>36</v>
      </c>
      <c r="C53" s="11"/>
      <c r="D53" s="11"/>
      <c r="E53" s="12">
        <v>45028</v>
      </c>
      <c r="F53" s="12"/>
      <c r="G53" s="6" t="s">
        <v>13</v>
      </c>
      <c r="H53" s="6"/>
      <c r="I53" s="6"/>
      <c r="J53" s="6" t="s">
        <v>37</v>
      </c>
      <c r="K53" s="6"/>
      <c r="L53" s="6"/>
      <c r="M53" s="6"/>
      <c r="N53" s="13">
        <v>468.07</v>
      </c>
      <c r="O53" s="13"/>
      <c r="P53" s="3">
        <f>N53-Q53</f>
        <v>11.95999999999998</v>
      </c>
      <c r="Q53" s="13">
        <v>456.11</v>
      </c>
      <c r="R53" s="13"/>
      <c r="S53" s="13"/>
      <c r="T53" s="13"/>
      <c r="U53" s="6" t="s">
        <v>35</v>
      </c>
      <c r="V53" s="6"/>
      <c r="W53" s="1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4" ht="18" customHeight="1">
      <c r="A55" s="1"/>
      <c r="B55" s="11"/>
      <c r="C55" s="11"/>
      <c r="D55" s="11"/>
      <c r="E55" s="12"/>
      <c r="F55" s="12"/>
      <c r="G55" s="6" t="s">
        <v>3</v>
      </c>
      <c r="H55" s="6"/>
      <c r="I55" s="6"/>
      <c r="J55" s="6" t="s">
        <v>3</v>
      </c>
      <c r="K55" s="6"/>
      <c r="L55" s="6"/>
      <c r="M55" s="6"/>
      <c r="N55" s="13">
        <f>N51+N53</f>
        <v>6771.07</v>
      </c>
      <c r="O55" s="13"/>
      <c r="P55" s="3">
        <f>P51+P53</f>
        <v>240.93999999999954</v>
      </c>
      <c r="Q55" s="13">
        <f>Q51+Q53</f>
        <v>6530.13</v>
      </c>
      <c r="R55" s="13"/>
      <c r="S55" s="13"/>
      <c r="T55" s="13"/>
      <c r="U55" s="6" t="s">
        <v>3</v>
      </c>
      <c r="V55" s="6"/>
      <c r="W55" s="1"/>
      <c r="X55" s="30"/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8" customHeight="1">
      <c r="A57" s="1"/>
      <c r="B57" s="1"/>
      <c r="C57" s="1"/>
      <c r="D57" s="1"/>
      <c r="E57" s="14" t="s">
        <v>38</v>
      </c>
      <c r="F57" s="14"/>
      <c r="G57" s="14"/>
      <c r="H57" s="14"/>
      <c r="I57" s="14"/>
      <c r="J57" s="14"/>
      <c r="K57" s="1"/>
      <c r="L57" s="1"/>
      <c r="M57" s="1"/>
      <c r="N57" s="13">
        <f>N12+N17+N23+N25+N31+N33+N39+N41+N45+N51+N53</f>
        <v>22368.36</v>
      </c>
      <c r="O57" s="13"/>
      <c r="P57" s="3">
        <f>P23+P31+P33+P41+P51+P53</f>
        <v>1103.5599999999995</v>
      </c>
      <c r="Q57" s="13">
        <f>Q12+Q17+Q23+Q25+Q31+Q33+Q39+Q41+Q45+Q51+Q53</f>
        <v>21264.800000000003</v>
      </c>
      <c r="R57" s="13"/>
      <c r="S57" s="13"/>
      <c r="T57" s="13"/>
      <c r="U57" s="1"/>
      <c r="V57" s="1"/>
      <c r="W57" s="1"/>
    </row>
    <row r="60" spans="15:21" ht="12.75">
      <c r="O60" s="31">
        <f>N14+N19+N27+N35+N43+N47+N55</f>
        <v>22368.36</v>
      </c>
      <c r="P60" s="31">
        <f>P27+P35+P43+P55</f>
        <v>1103.5599999999995</v>
      </c>
      <c r="Q60" s="32"/>
      <c r="R60" s="32"/>
      <c r="S60" s="32"/>
      <c r="T60" s="32"/>
      <c r="U60" s="31">
        <f>Q14+Q19+Q27+Q35+Q43+Q47+Q55</f>
        <v>21264.8</v>
      </c>
    </row>
  </sheetData>
  <mergeCells count="145">
    <mergeCell ref="E57:J57"/>
    <mergeCell ref="N57:O57"/>
    <mergeCell ref="Q57:T57"/>
    <mergeCell ref="B55:D55"/>
    <mergeCell ref="E55:F55"/>
    <mergeCell ref="G55:I55"/>
    <mergeCell ref="J55:M55"/>
    <mergeCell ref="N55:O55"/>
    <mergeCell ref="Q55:T55"/>
    <mergeCell ref="U55:V55"/>
    <mergeCell ref="N51:O51"/>
    <mergeCell ref="Q51:T51"/>
    <mergeCell ref="U51:V51"/>
    <mergeCell ref="B53:D53"/>
    <mergeCell ref="E53:F53"/>
    <mergeCell ref="G53:I53"/>
    <mergeCell ref="J53:M53"/>
    <mergeCell ref="N53:O53"/>
    <mergeCell ref="Q53:T53"/>
    <mergeCell ref="U53:V53"/>
    <mergeCell ref="B51:D51"/>
    <mergeCell ref="E51:F51"/>
    <mergeCell ref="G51:I51"/>
    <mergeCell ref="J51:M51"/>
    <mergeCell ref="F49:V49"/>
    <mergeCell ref="N47:O47"/>
    <mergeCell ref="Q47:T47"/>
    <mergeCell ref="U47:V47"/>
    <mergeCell ref="B47:D47"/>
    <mergeCell ref="E47:F47"/>
    <mergeCell ref="G47:I47"/>
    <mergeCell ref="J47:M47"/>
    <mergeCell ref="N45:O45"/>
    <mergeCell ref="Q45:T45"/>
    <mergeCell ref="U45:V45"/>
    <mergeCell ref="B45:D45"/>
    <mergeCell ref="E45:F45"/>
    <mergeCell ref="G45:I45"/>
    <mergeCell ref="J45:M45"/>
    <mergeCell ref="F44:V44"/>
    <mergeCell ref="N43:O43"/>
    <mergeCell ref="Q43:T43"/>
    <mergeCell ref="U43:V43"/>
    <mergeCell ref="B43:D43"/>
    <mergeCell ref="E43:F43"/>
    <mergeCell ref="G43:I43"/>
    <mergeCell ref="J43:M43"/>
    <mergeCell ref="N41:O41"/>
    <mergeCell ref="Q41:T41"/>
    <mergeCell ref="U41:V41"/>
    <mergeCell ref="B41:D41"/>
    <mergeCell ref="E41:F41"/>
    <mergeCell ref="G41:I41"/>
    <mergeCell ref="J41:M41"/>
    <mergeCell ref="F37:V37"/>
    <mergeCell ref="B39:D39"/>
    <mergeCell ref="E39:F39"/>
    <mergeCell ref="G39:I39"/>
    <mergeCell ref="J39:M39"/>
    <mergeCell ref="N39:O39"/>
    <mergeCell ref="Q39:T39"/>
    <mergeCell ref="U39:V39"/>
    <mergeCell ref="N35:O35"/>
    <mergeCell ref="Q35:T35"/>
    <mergeCell ref="U35:V35"/>
    <mergeCell ref="B35:D35"/>
    <mergeCell ref="E35:F35"/>
    <mergeCell ref="G35:I35"/>
    <mergeCell ref="J35:M35"/>
    <mergeCell ref="N33:O33"/>
    <mergeCell ref="Q33:T33"/>
    <mergeCell ref="U33:V33"/>
    <mergeCell ref="B33:D33"/>
    <mergeCell ref="E33:F33"/>
    <mergeCell ref="G33:I33"/>
    <mergeCell ref="J33:M33"/>
    <mergeCell ref="F29:V29"/>
    <mergeCell ref="B31:D31"/>
    <mergeCell ref="E31:F31"/>
    <mergeCell ref="G31:I31"/>
    <mergeCell ref="J31:M31"/>
    <mergeCell ref="N31:O31"/>
    <mergeCell ref="Q31:T31"/>
    <mergeCell ref="U31:V31"/>
    <mergeCell ref="N27:O27"/>
    <mergeCell ref="Q27:T27"/>
    <mergeCell ref="U27:V27"/>
    <mergeCell ref="B27:D27"/>
    <mergeCell ref="E27:F27"/>
    <mergeCell ref="G27:I27"/>
    <mergeCell ref="J27:M27"/>
    <mergeCell ref="N25:O25"/>
    <mergeCell ref="Q25:T25"/>
    <mergeCell ref="U25:V25"/>
    <mergeCell ref="B25:D25"/>
    <mergeCell ref="E25:F25"/>
    <mergeCell ref="G25:I25"/>
    <mergeCell ref="J25:M25"/>
    <mergeCell ref="F21:V21"/>
    <mergeCell ref="B23:D23"/>
    <mergeCell ref="E23:F23"/>
    <mergeCell ref="G23:I23"/>
    <mergeCell ref="J23:M23"/>
    <mergeCell ref="N23:O23"/>
    <mergeCell ref="Q23:T23"/>
    <mergeCell ref="U23:V23"/>
    <mergeCell ref="N19:O19"/>
    <mergeCell ref="Q19:T19"/>
    <mergeCell ref="U19:V19"/>
    <mergeCell ref="B19:D19"/>
    <mergeCell ref="E19:F19"/>
    <mergeCell ref="G19:I19"/>
    <mergeCell ref="J19:M19"/>
    <mergeCell ref="N17:O17"/>
    <mergeCell ref="Q17:T17"/>
    <mergeCell ref="U17:V17"/>
    <mergeCell ref="B17:D17"/>
    <mergeCell ref="E17:F17"/>
    <mergeCell ref="G17:I17"/>
    <mergeCell ref="J17:M17"/>
    <mergeCell ref="F16:V16"/>
    <mergeCell ref="N14:O14"/>
    <mergeCell ref="Q14:T14"/>
    <mergeCell ref="U14:V14"/>
    <mergeCell ref="B14:D14"/>
    <mergeCell ref="E14:F14"/>
    <mergeCell ref="G14:I14"/>
    <mergeCell ref="J14:M14"/>
    <mergeCell ref="N12:O12"/>
    <mergeCell ref="Q12:T12"/>
    <mergeCell ref="U12:V12"/>
    <mergeCell ref="B12:D12"/>
    <mergeCell ref="E12:F12"/>
    <mergeCell ref="G12:I12"/>
    <mergeCell ref="J12:M12"/>
    <mergeCell ref="F10:V10"/>
    <mergeCell ref="Q8:T8"/>
    <mergeCell ref="U8:V8"/>
    <mergeCell ref="C8:F8"/>
    <mergeCell ref="G8:I8"/>
    <mergeCell ref="J8:M8"/>
    <mergeCell ref="N8:O8"/>
    <mergeCell ref="B2:V2"/>
    <mergeCell ref="B4:V4"/>
    <mergeCell ref="B5:V5"/>
  </mergeCells>
  <printOptions/>
  <pageMargins left="0" right="0" top="0.1968503937007874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gabriela.tirlea</cp:lastModifiedBy>
  <cp:lastPrinted>2023-04-20T09:00:37Z</cp:lastPrinted>
  <dcterms:created xsi:type="dcterms:W3CDTF">2023-04-20T08:17:38Z</dcterms:created>
  <dcterms:modified xsi:type="dcterms:W3CDTF">2023-04-20T09:01:30Z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