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'MD_2008'!$8:$8</definedName>
  </definedNames>
  <calcPr fullCalcOnLoad="1"/>
</workbook>
</file>

<file path=xl/sharedStrings.xml><?xml version="1.0" encoding="utf-8"?>
<sst xmlns="http://schemas.openxmlformats.org/spreadsheetml/2006/main" count="95" uniqueCount="47">
  <si>
    <t>CAS-BR</t>
  </si>
  <si>
    <t>DSP02010 - LISTA DE VERIFICARE A FACTURILOR PT. DISPOZITIVE MEDICALE</t>
  </si>
  <si>
    <t>AUG2023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</si>
  <si>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</si>
  <si>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</si>
  <si>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</si>
  <si>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</si>
  <si>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</si>
  <si>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</si>
  <si>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</si>
  <si>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</si>
  <si>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BIOSINTEX SRL</t>
  </si>
  <si>
    <t>640</t>
  </si>
  <si>
    <t>29.09.2023</t>
  </si>
  <si>
    <t>BSXOX011406</t>
  </si>
  <si>
    <t>NEWMEDICS COM SRL</t>
  </si>
  <si>
    <t>50611</t>
  </si>
  <si>
    <t>1275</t>
  </si>
  <si>
    <t>50608</t>
  </si>
  <si>
    <t>50610</t>
  </si>
  <si>
    <t>50612</t>
  </si>
  <si>
    <t>50609</t>
  </si>
  <si>
    <t>MEDICAL EXPRESS SRL</t>
  </si>
  <si>
    <t>1272</t>
  </si>
  <si>
    <t>30.09.2023</t>
  </si>
  <si>
    <t>945</t>
  </si>
  <si>
    <t>944</t>
  </si>
  <si>
    <t>LINDE GAZ ROMÂNIA SRL</t>
  </si>
  <si>
    <t>1000409299</t>
  </si>
  <si>
    <t>1168</t>
  </si>
  <si>
    <t>1000409301</t>
  </si>
  <si>
    <t>1000409302</t>
  </si>
  <si>
    <t>1000409303</t>
  </si>
  <si>
    <t>1000409304</t>
  </si>
  <si>
    <t>1000409300</t>
  </si>
  <si>
    <t>ORTOPROFIL PROD ROMANIA SRL</t>
  </si>
  <si>
    <t>1280</t>
  </si>
  <si>
    <t>0900311</t>
  </si>
  <si>
    <t>0900310</t>
  </si>
  <si>
    <t>AIR LIQUIDE VITALAIRE ROMANIA SRL</t>
  </si>
  <si>
    <t>1308</t>
  </si>
  <si>
    <t>2569</t>
  </si>
  <si>
    <t>2565</t>
  </si>
  <si>
    <t>2561</t>
  </si>
  <si>
    <t>2566</t>
  </si>
  <si>
    <t>2562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</si>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</sst>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9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2" fontId="1" fillId="2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workbookViewId="0" topLeftCell="A52">
      <selection activeCell="A82" sqref="A82:U83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7.281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421875" style="0" customWidth="1"/>
    <col min="20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8" customHeight="1">
      <c r="A5" s="1"/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"/>
    </row>
    <row r="6" spans="1:23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7" t="s">
        <v>4</v>
      </c>
      <c r="D8" s="7"/>
      <c r="E8" s="7"/>
      <c r="F8" s="7"/>
      <c r="G8" s="8" t="s">
        <v>5</v>
      </c>
      <c r="H8" s="8"/>
      <c r="I8" s="8"/>
      <c r="J8" s="8" t="s">
        <v>6</v>
      </c>
      <c r="K8" s="8"/>
      <c r="L8" s="8"/>
      <c r="M8" s="8"/>
      <c r="N8" s="8" t="s">
        <v>7</v>
      </c>
      <c r="O8" s="8"/>
      <c r="P8" s="2" t="s">
        <v>8</v>
      </c>
      <c r="Q8" s="8" t="s">
        <v>9</v>
      </c>
      <c r="R8" s="8"/>
      <c r="S8" s="8"/>
      <c r="T8" s="8"/>
      <c r="U8" s="9" t="s">
        <v>10</v>
      </c>
      <c r="V8" s="9"/>
      <c r="W8" s="1"/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1"/>
      <c r="B10" s="1"/>
      <c r="C10" s="1"/>
      <c r="D10" s="1"/>
      <c r="E10" s="1"/>
      <c r="F10" s="10" t="s">
        <v>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"/>
    </row>
    <row r="11" spans="1:2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2.5" customHeight="1">
      <c r="A12" s="1"/>
      <c r="B12" s="11">
        <v>9</v>
      </c>
      <c r="C12" s="11"/>
      <c r="D12" s="11"/>
      <c r="E12" s="12">
        <v>45204</v>
      </c>
      <c r="F12" s="12"/>
      <c r="G12" s="6" t="s">
        <v>13</v>
      </c>
      <c r="H12" s="6"/>
      <c r="I12" s="6"/>
      <c r="J12" s="6" t="s">
        <v>14</v>
      </c>
      <c r="K12" s="6"/>
      <c r="L12" s="6"/>
      <c r="M12" s="6"/>
      <c r="N12" s="13">
        <v>202</v>
      </c>
      <c r="O12" s="13"/>
      <c r="P12" s="3">
        <v>0</v>
      </c>
      <c r="Q12" s="13">
        <v>202</v>
      </c>
      <c r="R12" s="13"/>
      <c r="S12" s="13"/>
      <c r="T12" s="13"/>
      <c r="U12" s="6" t="s">
        <v>12</v>
      </c>
      <c r="V12" s="6"/>
      <c r="W12" s="1"/>
    </row>
    <row r="13" spans="1:2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8" customHeight="1">
      <c r="A14" s="1"/>
      <c r="B14" s="11"/>
      <c r="C14" s="11"/>
      <c r="D14" s="11"/>
      <c r="E14" s="12"/>
      <c r="F14" s="12"/>
      <c r="G14" s="6" t="s">
        <v>3</v>
      </c>
      <c r="H14" s="6"/>
      <c r="I14" s="6"/>
      <c r="J14" s="6" t="s">
        <v>3</v>
      </c>
      <c r="K14" s="6"/>
      <c r="L14" s="6"/>
      <c r="M14" s="6"/>
      <c r="N14" s="13">
        <f>N12</f>
        <v>202</v>
      </c>
      <c r="O14" s="13"/>
      <c r="P14" s="3">
        <v>0</v>
      </c>
      <c r="Q14" s="13">
        <f>Q12</f>
        <v>202</v>
      </c>
      <c r="R14" s="13"/>
      <c r="S14" s="13"/>
      <c r="T14" s="13"/>
      <c r="U14" s="6" t="s">
        <v>3</v>
      </c>
      <c r="V14" s="6"/>
      <c r="W14" s="1"/>
    </row>
    <row r="15" spans="1:23" ht="15.75">
      <c r="A15" s="1"/>
      <c r="B15" s="1"/>
      <c r="C15" s="1"/>
      <c r="D15" s="1"/>
      <c r="E15" s="1"/>
      <c r="F15" s="10" t="s">
        <v>15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"/>
    </row>
    <row r="16" spans="1:2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1"/>
      <c r="B17" s="11">
        <v>26</v>
      </c>
      <c r="C17" s="11"/>
      <c r="D17" s="11"/>
      <c r="E17" s="12">
        <v>45210</v>
      </c>
      <c r="F17" s="12"/>
      <c r="G17" s="6" t="s">
        <v>13</v>
      </c>
      <c r="H17" s="6"/>
      <c r="I17" s="6"/>
      <c r="J17" s="6" t="s">
        <v>16</v>
      </c>
      <c r="K17" s="6"/>
      <c r="L17" s="6"/>
      <c r="M17" s="6"/>
      <c r="N17" s="13">
        <v>831</v>
      </c>
      <c r="O17" s="13"/>
      <c r="P17" s="3">
        <v>0</v>
      </c>
      <c r="Q17" s="13">
        <v>831</v>
      </c>
      <c r="R17" s="13"/>
      <c r="S17" s="13"/>
      <c r="T17" s="13"/>
      <c r="U17" s="6" t="s">
        <v>17</v>
      </c>
      <c r="V17" s="6"/>
      <c r="W17" s="1"/>
    </row>
    <row r="18" spans="1:2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8" customHeight="1">
      <c r="A19" s="1"/>
      <c r="B19" s="11">
        <v>27</v>
      </c>
      <c r="C19" s="11"/>
      <c r="D19" s="11"/>
      <c r="E19" s="12">
        <v>45210</v>
      </c>
      <c r="F19" s="12"/>
      <c r="G19" s="6" t="s">
        <v>13</v>
      </c>
      <c r="H19" s="6"/>
      <c r="I19" s="6"/>
      <c r="J19" s="6" t="s">
        <v>18</v>
      </c>
      <c r="K19" s="6"/>
      <c r="L19" s="6"/>
      <c r="M19" s="6"/>
      <c r="N19" s="13">
        <v>2320.68</v>
      </c>
      <c r="O19" s="13"/>
      <c r="P19" s="3">
        <f>N19-Q19</f>
        <v>25.789999999999964</v>
      </c>
      <c r="Q19" s="13">
        <v>2294.89</v>
      </c>
      <c r="R19" s="13"/>
      <c r="S19" s="13"/>
      <c r="T19" s="13"/>
      <c r="U19" s="6" t="s">
        <v>17</v>
      </c>
      <c r="V19" s="6"/>
      <c r="W19" s="1"/>
    </row>
    <row r="20" spans="1:2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8" customHeight="1">
      <c r="A21" s="1"/>
      <c r="B21" s="11">
        <v>28</v>
      </c>
      <c r="C21" s="11"/>
      <c r="D21" s="11"/>
      <c r="E21" s="12">
        <v>45210</v>
      </c>
      <c r="F21" s="12"/>
      <c r="G21" s="6" t="s">
        <v>13</v>
      </c>
      <c r="H21" s="6"/>
      <c r="I21" s="6"/>
      <c r="J21" s="6" t="s">
        <v>19</v>
      </c>
      <c r="K21" s="6"/>
      <c r="L21" s="6"/>
      <c r="M21" s="6"/>
      <c r="N21" s="13">
        <v>889.33</v>
      </c>
      <c r="O21" s="13"/>
      <c r="P21" s="3">
        <v>0</v>
      </c>
      <c r="Q21" s="13">
        <v>889.33</v>
      </c>
      <c r="R21" s="13"/>
      <c r="S21" s="13"/>
      <c r="T21" s="13"/>
      <c r="U21" s="6" t="s">
        <v>17</v>
      </c>
      <c r="V21" s="6"/>
      <c r="W21" s="1"/>
    </row>
    <row r="22" spans="1:2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8" customHeight="1">
      <c r="A23" s="1"/>
      <c r="B23" s="11">
        <v>29</v>
      </c>
      <c r="C23" s="11"/>
      <c r="D23" s="11"/>
      <c r="E23" s="12">
        <v>45210</v>
      </c>
      <c r="F23" s="12"/>
      <c r="G23" s="6" t="s">
        <v>13</v>
      </c>
      <c r="H23" s="6"/>
      <c r="I23" s="6"/>
      <c r="J23" s="6" t="s">
        <v>20</v>
      </c>
      <c r="K23" s="6"/>
      <c r="L23" s="6"/>
      <c r="M23" s="6"/>
      <c r="N23" s="13">
        <v>577.45</v>
      </c>
      <c r="O23" s="13"/>
      <c r="P23" s="3">
        <v>0</v>
      </c>
      <c r="Q23" s="13">
        <v>577.45</v>
      </c>
      <c r="R23" s="13"/>
      <c r="S23" s="13"/>
      <c r="T23" s="13"/>
      <c r="U23" s="6" t="s">
        <v>17</v>
      </c>
      <c r="V23" s="6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8" customHeight="1">
      <c r="A25" s="1"/>
      <c r="B25" s="11">
        <v>30</v>
      </c>
      <c r="C25" s="11"/>
      <c r="D25" s="11"/>
      <c r="E25" s="12">
        <v>45210</v>
      </c>
      <c r="F25" s="12"/>
      <c r="G25" s="6" t="s">
        <v>13</v>
      </c>
      <c r="H25" s="6"/>
      <c r="I25" s="6"/>
      <c r="J25" s="6" t="s">
        <v>21</v>
      </c>
      <c r="K25" s="6"/>
      <c r="L25" s="6"/>
      <c r="M25" s="6"/>
      <c r="N25" s="13">
        <v>606</v>
      </c>
      <c r="O25" s="13"/>
      <c r="P25" s="3">
        <v>0</v>
      </c>
      <c r="Q25" s="13">
        <v>606</v>
      </c>
      <c r="R25" s="13"/>
      <c r="S25" s="13"/>
      <c r="T25" s="13"/>
      <c r="U25" s="6" t="s">
        <v>17</v>
      </c>
      <c r="V25" s="6"/>
      <c r="W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4" ht="18" customHeight="1">
      <c r="A27" s="1"/>
      <c r="B27" s="11"/>
      <c r="C27" s="11"/>
      <c r="D27" s="11"/>
      <c r="E27" s="12"/>
      <c r="F27" s="12"/>
      <c r="G27" s="6" t="s">
        <v>3</v>
      </c>
      <c r="H27" s="6"/>
      <c r="I27" s="6"/>
      <c r="J27" s="6" t="s">
        <v>3</v>
      </c>
      <c r="K27" s="6"/>
      <c r="L27" s="6"/>
      <c r="M27" s="6"/>
      <c r="N27" s="13">
        <f>N17+N19+N21+N23+N25</f>
        <v>5224.46</v>
      </c>
      <c r="O27" s="13"/>
      <c r="P27" s="3">
        <f>P17+P19+P21+P23+P25</f>
        <v>25.789999999999964</v>
      </c>
      <c r="Q27" s="13">
        <f>Q17+Q19+Q21+Q23+Q25</f>
        <v>5198.67</v>
      </c>
      <c r="R27" s="13"/>
      <c r="S27" s="13"/>
      <c r="T27" s="13"/>
      <c r="U27" s="6" t="s">
        <v>3</v>
      </c>
      <c r="V27" s="6"/>
      <c r="W27" s="1"/>
      <c r="X27" s="14"/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1.75" customHeight="1">
      <c r="A29" s="1"/>
      <c r="B29" s="1"/>
      <c r="C29" s="1"/>
      <c r="D29" s="1"/>
      <c r="E29" s="1"/>
      <c r="F29" s="10" t="s">
        <v>22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8" customHeight="1">
      <c r="A31" s="1"/>
      <c r="B31" s="11">
        <v>37</v>
      </c>
      <c r="C31" s="11"/>
      <c r="D31" s="11"/>
      <c r="E31" s="12">
        <v>45203</v>
      </c>
      <c r="F31" s="12"/>
      <c r="G31" s="6" t="s">
        <v>24</v>
      </c>
      <c r="H31" s="6"/>
      <c r="I31" s="6"/>
      <c r="J31" s="6" t="s">
        <v>25</v>
      </c>
      <c r="K31" s="6"/>
      <c r="L31" s="6"/>
      <c r="M31" s="6"/>
      <c r="N31" s="13">
        <v>248.5</v>
      </c>
      <c r="O31" s="13"/>
      <c r="P31" s="3">
        <v>0</v>
      </c>
      <c r="Q31" s="13">
        <v>248.5</v>
      </c>
      <c r="R31" s="13"/>
      <c r="S31" s="13"/>
      <c r="T31" s="13"/>
      <c r="U31" s="6" t="s">
        <v>23</v>
      </c>
      <c r="V31" s="6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1">
        <v>38</v>
      </c>
      <c r="C33" s="11"/>
      <c r="D33" s="11"/>
      <c r="E33" s="12">
        <v>45203</v>
      </c>
      <c r="F33" s="12"/>
      <c r="G33" s="6" t="s">
        <v>24</v>
      </c>
      <c r="H33" s="6"/>
      <c r="I33" s="6"/>
      <c r="J33" s="6" t="s">
        <v>26</v>
      </c>
      <c r="K33" s="6"/>
      <c r="L33" s="6"/>
      <c r="M33" s="6"/>
      <c r="N33" s="13">
        <v>497.34</v>
      </c>
      <c r="O33" s="13"/>
      <c r="P33" s="3">
        <v>0</v>
      </c>
      <c r="Q33" s="13">
        <v>497.34</v>
      </c>
      <c r="R33" s="13"/>
      <c r="S33" s="13"/>
      <c r="T33" s="13"/>
      <c r="U33" s="6" t="s">
        <v>23</v>
      </c>
      <c r="V33" s="6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8" customHeight="1">
      <c r="A35" s="1"/>
      <c r="B35" s="11"/>
      <c r="C35" s="11"/>
      <c r="D35" s="11"/>
      <c r="E35" s="12"/>
      <c r="F35" s="12"/>
      <c r="G35" s="6" t="s">
        <v>3</v>
      </c>
      <c r="H35" s="6"/>
      <c r="I35" s="6"/>
      <c r="J35" s="6" t="s">
        <v>3</v>
      </c>
      <c r="K35" s="6"/>
      <c r="L35" s="6"/>
      <c r="M35" s="6"/>
      <c r="N35" s="13">
        <f>N31+N33</f>
        <v>745.8399999999999</v>
      </c>
      <c r="O35" s="13"/>
      <c r="P35" s="3">
        <v>0</v>
      </c>
      <c r="Q35" s="13">
        <f>Q31+Q33</f>
        <v>745.8399999999999</v>
      </c>
      <c r="R35" s="13"/>
      <c r="S35" s="13"/>
      <c r="T35" s="13"/>
      <c r="U35" s="6" t="s">
        <v>3</v>
      </c>
      <c r="V35" s="6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21.75" customHeight="1">
      <c r="A37" s="1"/>
      <c r="B37" s="1"/>
      <c r="C37" s="1"/>
      <c r="D37" s="1"/>
      <c r="E37" s="1"/>
      <c r="F37" s="10" t="s">
        <v>27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8" customHeight="1">
      <c r="A39" s="1"/>
      <c r="B39" s="11">
        <v>42</v>
      </c>
      <c r="C39" s="11"/>
      <c r="D39" s="11"/>
      <c r="E39" s="12">
        <v>45210</v>
      </c>
      <c r="F39" s="12"/>
      <c r="G39" s="6" t="s">
        <v>24</v>
      </c>
      <c r="H39" s="6"/>
      <c r="I39" s="6"/>
      <c r="J39" s="6" t="s">
        <v>28</v>
      </c>
      <c r="K39" s="6"/>
      <c r="L39" s="6"/>
      <c r="M39" s="6"/>
      <c r="N39" s="13">
        <v>147.92</v>
      </c>
      <c r="O39" s="13"/>
      <c r="P39" s="3">
        <v>0</v>
      </c>
      <c r="Q39" s="13">
        <v>147.92</v>
      </c>
      <c r="R39" s="13"/>
      <c r="S39" s="13"/>
      <c r="T39" s="13"/>
      <c r="U39" s="6" t="s">
        <v>29</v>
      </c>
      <c r="V39" s="6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8" customHeight="1">
      <c r="A41" s="1"/>
      <c r="B41" s="11">
        <v>43</v>
      </c>
      <c r="C41" s="11"/>
      <c r="D41" s="11"/>
      <c r="E41" s="12">
        <v>45210</v>
      </c>
      <c r="F41" s="12"/>
      <c r="G41" s="6" t="s">
        <v>24</v>
      </c>
      <c r="H41" s="6"/>
      <c r="I41" s="6"/>
      <c r="J41" s="6" t="s">
        <v>30</v>
      </c>
      <c r="K41" s="6"/>
      <c r="L41" s="6"/>
      <c r="M41" s="6"/>
      <c r="N41" s="13">
        <v>606</v>
      </c>
      <c r="O41" s="13"/>
      <c r="P41" s="3">
        <f>N41-Q41</f>
        <v>47.129999999999995</v>
      </c>
      <c r="Q41" s="13">
        <v>558.87</v>
      </c>
      <c r="R41" s="13"/>
      <c r="S41" s="13"/>
      <c r="T41" s="13"/>
      <c r="U41" s="6" t="s">
        <v>29</v>
      </c>
      <c r="V41" s="6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8" customHeight="1">
      <c r="A43" s="1"/>
      <c r="B43" s="11">
        <v>44</v>
      </c>
      <c r="C43" s="11"/>
      <c r="D43" s="11"/>
      <c r="E43" s="12">
        <v>45210</v>
      </c>
      <c r="F43" s="12"/>
      <c r="G43" s="6" t="s">
        <v>24</v>
      </c>
      <c r="H43" s="6"/>
      <c r="I43" s="6"/>
      <c r="J43" s="6" t="s">
        <v>31</v>
      </c>
      <c r="K43" s="6"/>
      <c r="L43" s="6"/>
      <c r="M43" s="6"/>
      <c r="N43" s="13">
        <v>750</v>
      </c>
      <c r="O43" s="13"/>
      <c r="P43" s="3">
        <v>0</v>
      </c>
      <c r="Q43" s="13">
        <v>750</v>
      </c>
      <c r="R43" s="13"/>
      <c r="S43" s="13"/>
      <c r="T43" s="13"/>
      <c r="U43" s="6" t="s">
        <v>29</v>
      </c>
      <c r="V43" s="6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8" customHeight="1">
      <c r="A45" s="1"/>
      <c r="B45" s="11">
        <v>45</v>
      </c>
      <c r="C45" s="11"/>
      <c r="D45" s="11"/>
      <c r="E45" s="12">
        <v>45210</v>
      </c>
      <c r="F45" s="12"/>
      <c r="G45" s="6" t="s">
        <v>24</v>
      </c>
      <c r="H45" s="6"/>
      <c r="I45" s="6"/>
      <c r="J45" s="6" t="s">
        <v>32</v>
      </c>
      <c r="K45" s="6"/>
      <c r="L45" s="6"/>
      <c r="M45" s="6"/>
      <c r="N45" s="13">
        <v>2309.8</v>
      </c>
      <c r="O45" s="13"/>
      <c r="P45" s="3">
        <v>0</v>
      </c>
      <c r="Q45" s="13">
        <v>2309.8</v>
      </c>
      <c r="R45" s="13"/>
      <c r="S45" s="13"/>
      <c r="T45" s="13"/>
      <c r="U45" s="6" t="s">
        <v>29</v>
      </c>
      <c r="V45" s="6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8" customHeight="1">
      <c r="A47" s="1"/>
      <c r="B47" s="11">
        <v>46</v>
      </c>
      <c r="C47" s="11"/>
      <c r="D47" s="11"/>
      <c r="E47" s="12">
        <v>45210</v>
      </c>
      <c r="F47" s="12"/>
      <c r="G47" s="6" t="s">
        <v>24</v>
      </c>
      <c r="H47" s="6"/>
      <c r="I47" s="6"/>
      <c r="J47" s="6" t="s">
        <v>33</v>
      </c>
      <c r="K47" s="6"/>
      <c r="L47" s="6"/>
      <c r="M47" s="6"/>
      <c r="N47" s="13">
        <v>470.35</v>
      </c>
      <c r="O47" s="13"/>
      <c r="P47" s="3">
        <v>0</v>
      </c>
      <c r="Q47" s="13">
        <v>470.35</v>
      </c>
      <c r="R47" s="13"/>
      <c r="S47" s="13"/>
      <c r="T47" s="13"/>
      <c r="U47" s="6" t="s">
        <v>29</v>
      </c>
      <c r="V47" s="6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8" customHeight="1">
      <c r="A49" s="1"/>
      <c r="B49" s="11">
        <v>47</v>
      </c>
      <c r="C49" s="11"/>
      <c r="D49" s="11"/>
      <c r="E49" s="12">
        <v>45210</v>
      </c>
      <c r="F49" s="12"/>
      <c r="G49" s="6" t="s">
        <v>24</v>
      </c>
      <c r="H49" s="6"/>
      <c r="I49" s="6"/>
      <c r="J49" s="6" t="s">
        <v>34</v>
      </c>
      <c r="K49" s="6"/>
      <c r="L49" s="6"/>
      <c r="M49" s="6"/>
      <c r="N49" s="13">
        <v>773.56</v>
      </c>
      <c r="O49" s="13"/>
      <c r="P49" s="3">
        <v>0</v>
      </c>
      <c r="Q49" s="13">
        <v>773.56</v>
      </c>
      <c r="R49" s="13"/>
      <c r="S49" s="13"/>
      <c r="T49" s="13"/>
      <c r="U49" s="6" t="s">
        <v>29</v>
      </c>
      <c r="V49" s="6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4" ht="18" customHeight="1">
      <c r="A51" s="1"/>
      <c r="B51" s="11"/>
      <c r="C51" s="11"/>
      <c r="D51" s="11"/>
      <c r="E51" s="12"/>
      <c r="F51" s="12"/>
      <c r="G51" s="6" t="s">
        <v>3</v>
      </c>
      <c r="H51" s="6"/>
      <c r="I51" s="6"/>
      <c r="J51" s="6" t="s">
        <v>3</v>
      </c>
      <c r="K51" s="6"/>
      <c r="L51" s="6"/>
      <c r="M51" s="6"/>
      <c r="N51" s="13">
        <f>N39+N41+N43+N45+N47+N49</f>
        <v>5057.630000000001</v>
      </c>
      <c r="O51" s="13"/>
      <c r="P51" s="3">
        <f>P39+P41+P43+P45+P47+P49</f>
        <v>47.129999999999995</v>
      </c>
      <c r="Q51" s="13">
        <f>Q39+Q41+Q43+Q45+Q47+Q49</f>
        <v>5010.5</v>
      </c>
      <c r="R51" s="13"/>
      <c r="S51" s="13"/>
      <c r="T51" s="13"/>
      <c r="U51" s="6" t="s">
        <v>3</v>
      </c>
      <c r="V51" s="6"/>
      <c r="W51" s="1"/>
      <c r="X51" s="14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>
      <c r="A53" s="1"/>
      <c r="B53" s="1"/>
      <c r="C53" s="1"/>
      <c r="D53" s="1"/>
      <c r="E53" s="1"/>
      <c r="F53" s="10" t="s">
        <v>35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8" customHeight="1">
      <c r="A56" s="1"/>
      <c r="B56" s="11">
        <v>54</v>
      </c>
      <c r="C56" s="11"/>
      <c r="D56" s="11"/>
      <c r="E56" s="12">
        <v>45201</v>
      </c>
      <c r="F56" s="12"/>
      <c r="G56" s="6" t="s">
        <v>13</v>
      </c>
      <c r="H56" s="6"/>
      <c r="I56" s="6"/>
      <c r="J56" s="6" t="s">
        <v>37</v>
      </c>
      <c r="K56" s="6"/>
      <c r="L56" s="6"/>
      <c r="M56" s="6"/>
      <c r="N56" s="13">
        <v>202</v>
      </c>
      <c r="O56" s="13"/>
      <c r="P56" s="3">
        <v>0</v>
      </c>
      <c r="Q56" s="13">
        <v>202</v>
      </c>
      <c r="R56" s="13"/>
      <c r="S56" s="13"/>
      <c r="T56" s="13"/>
      <c r="U56" s="6" t="s">
        <v>36</v>
      </c>
      <c r="V56" s="6"/>
      <c r="W56" s="1"/>
    </row>
    <row r="57" spans="1:2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8" customHeight="1">
      <c r="A58" s="1"/>
      <c r="B58" s="11">
        <v>55</v>
      </c>
      <c r="C58" s="11"/>
      <c r="D58" s="11"/>
      <c r="E58" s="12">
        <v>45201</v>
      </c>
      <c r="F58" s="12"/>
      <c r="G58" s="6" t="s">
        <v>13</v>
      </c>
      <c r="H58" s="6"/>
      <c r="I58" s="6"/>
      <c r="J58" s="6" t="s">
        <v>38</v>
      </c>
      <c r="K58" s="6"/>
      <c r="L58" s="6"/>
      <c r="M58" s="6"/>
      <c r="N58" s="13">
        <v>580.17</v>
      </c>
      <c r="O58" s="13"/>
      <c r="P58" s="3">
        <v>0</v>
      </c>
      <c r="Q58" s="13">
        <v>580.17</v>
      </c>
      <c r="R58" s="13"/>
      <c r="S58" s="13"/>
      <c r="T58" s="13"/>
      <c r="U58" s="6" t="s">
        <v>36</v>
      </c>
      <c r="V58" s="6"/>
      <c r="W58" s="1"/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5"/>
      <c r="U59" s="1"/>
      <c r="V59" s="1"/>
      <c r="W59" s="1"/>
    </row>
    <row r="60" spans="1:2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5">
        <f>N56+N58</f>
        <v>782.17</v>
      </c>
      <c r="P60" s="1"/>
      <c r="Q60" s="1"/>
      <c r="R60" s="1"/>
      <c r="S60" s="1"/>
      <c r="T60" s="15">
        <f>Q56+Q58</f>
        <v>782.17</v>
      </c>
      <c r="U60" s="1"/>
      <c r="V60" s="1"/>
      <c r="W60" s="1"/>
    </row>
    <row r="61" spans="1:2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5"/>
      <c r="P61" s="1"/>
      <c r="Q61" s="1"/>
      <c r="R61" s="1"/>
      <c r="S61" s="1"/>
      <c r="T61" s="15"/>
      <c r="U61" s="1"/>
      <c r="V61" s="1"/>
      <c r="W61" s="1"/>
    </row>
    <row r="62" spans="1:23" ht="21.75" customHeight="1">
      <c r="A62" s="1"/>
      <c r="B62" s="1"/>
      <c r="C62" s="1"/>
      <c r="D62" s="1"/>
      <c r="E62" s="1"/>
      <c r="F62" s="10" t="s">
        <v>39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"/>
    </row>
    <row r="63" spans="1:2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8" customHeight="1">
      <c r="A64" s="1"/>
      <c r="B64" s="11">
        <v>60</v>
      </c>
      <c r="C64" s="11"/>
      <c r="D64" s="11"/>
      <c r="E64" s="12">
        <v>45210</v>
      </c>
      <c r="F64" s="12"/>
      <c r="G64" s="6" t="s">
        <v>24</v>
      </c>
      <c r="H64" s="6"/>
      <c r="I64" s="6"/>
      <c r="J64" s="6" t="s">
        <v>41</v>
      </c>
      <c r="K64" s="6"/>
      <c r="L64" s="6"/>
      <c r="M64" s="6"/>
      <c r="N64" s="13">
        <v>459</v>
      </c>
      <c r="O64" s="13"/>
      <c r="P64" s="3">
        <v>0</v>
      </c>
      <c r="Q64" s="13">
        <v>459</v>
      </c>
      <c r="R64" s="13"/>
      <c r="S64" s="13"/>
      <c r="T64" s="13"/>
      <c r="U64" s="6" t="s">
        <v>40</v>
      </c>
      <c r="V64" s="6"/>
      <c r="W64" s="1"/>
    </row>
    <row r="65" spans="1:2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8" customHeight="1">
      <c r="A66" s="1"/>
      <c r="B66" s="11">
        <v>61</v>
      </c>
      <c r="C66" s="11"/>
      <c r="D66" s="11"/>
      <c r="E66" s="12">
        <v>45210</v>
      </c>
      <c r="F66" s="12"/>
      <c r="G66" s="6" t="s">
        <v>24</v>
      </c>
      <c r="H66" s="6"/>
      <c r="I66" s="6"/>
      <c r="J66" s="6" t="s">
        <v>42</v>
      </c>
      <c r="K66" s="6"/>
      <c r="L66" s="6"/>
      <c r="M66" s="6"/>
      <c r="N66" s="13">
        <v>2262.4</v>
      </c>
      <c r="O66" s="13"/>
      <c r="P66" s="3">
        <v>0</v>
      </c>
      <c r="Q66" s="13">
        <v>2262.4</v>
      </c>
      <c r="R66" s="13"/>
      <c r="S66" s="13"/>
      <c r="T66" s="13"/>
      <c r="U66" s="6" t="s">
        <v>40</v>
      </c>
      <c r="V66" s="6"/>
      <c r="W66" s="1"/>
    </row>
    <row r="67" spans="1:2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4" ht="18" customHeight="1">
      <c r="A68" s="1"/>
      <c r="B68" s="11">
        <v>62</v>
      </c>
      <c r="C68" s="11"/>
      <c r="D68" s="11"/>
      <c r="E68" s="12">
        <v>45210</v>
      </c>
      <c r="F68" s="12"/>
      <c r="G68" s="6" t="s">
        <v>24</v>
      </c>
      <c r="H68" s="6"/>
      <c r="I68" s="6"/>
      <c r="J68" s="6" t="s">
        <v>43</v>
      </c>
      <c r="K68" s="6"/>
      <c r="L68" s="6"/>
      <c r="M68" s="6"/>
      <c r="N68" s="13">
        <v>3055.54</v>
      </c>
      <c r="O68" s="13"/>
      <c r="P68" s="3">
        <f>N68-Q68</f>
        <v>27.529999999999745</v>
      </c>
      <c r="Q68" s="13">
        <v>3028.01</v>
      </c>
      <c r="R68" s="13"/>
      <c r="S68" s="13"/>
      <c r="T68" s="13"/>
      <c r="U68" s="6" t="s">
        <v>40</v>
      </c>
      <c r="V68" s="6"/>
      <c r="W68" s="1"/>
      <c r="X68" s="14"/>
    </row>
    <row r="69" spans="1:2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4" ht="18" customHeight="1">
      <c r="A70" s="1"/>
      <c r="B70" s="11">
        <v>63</v>
      </c>
      <c r="C70" s="11"/>
      <c r="D70" s="11"/>
      <c r="E70" s="12">
        <v>45210</v>
      </c>
      <c r="F70" s="12"/>
      <c r="G70" s="6" t="s">
        <v>24</v>
      </c>
      <c r="H70" s="6"/>
      <c r="I70" s="6"/>
      <c r="J70" s="6" t="s">
        <v>44</v>
      </c>
      <c r="K70" s="6"/>
      <c r="L70" s="6"/>
      <c r="M70" s="6"/>
      <c r="N70" s="13">
        <v>4969.3</v>
      </c>
      <c r="O70" s="13"/>
      <c r="P70" s="3">
        <f>N70-Q70</f>
        <v>357.0500000000002</v>
      </c>
      <c r="Q70" s="13">
        <v>4612.25</v>
      </c>
      <c r="R70" s="13"/>
      <c r="S70" s="13"/>
      <c r="T70" s="13"/>
      <c r="U70" s="6" t="s">
        <v>40</v>
      </c>
      <c r="V70" s="6"/>
      <c r="W70" s="1"/>
      <c r="X70" s="14"/>
    </row>
    <row r="71" spans="1:2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4" ht="12.75">
      <c r="A72" s="1"/>
      <c r="B72" s="11">
        <v>64</v>
      </c>
      <c r="C72" s="11"/>
      <c r="D72" s="11"/>
      <c r="E72" s="12">
        <v>45210</v>
      </c>
      <c r="F72" s="12"/>
      <c r="G72" s="6" t="s">
        <v>24</v>
      </c>
      <c r="H72" s="6"/>
      <c r="I72" s="6"/>
      <c r="J72" s="6" t="s">
        <v>45</v>
      </c>
      <c r="K72" s="6"/>
      <c r="L72" s="6"/>
      <c r="M72" s="6"/>
      <c r="N72" s="13">
        <v>12132.6</v>
      </c>
      <c r="O72" s="13"/>
      <c r="P72" s="3">
        <f>N72-Q72</f>
        <v>36.93000000000029</v>
      </c>
      <c r="Q72" s="13">
        <v>12095.67</v>
      </c>
      <c r="R72" s="13"/>
      <c r="S72" s="13"/>
      <c r="T72" s="13"/>
      <c r="U72" s="6" t="s">
        <v>40</v>
      </c>
      <c r="V72" s="6"/>
      <c r="W72" s="1"/>
      <c r="X72" s="14"/>
    </row>
    <row r="73" spans="1:2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8" customHeight="1">
      <c r="A74" s="1"/>
      <c r="B74" s="11"/>
      <c r="C74" s="11"/>
      <c r="D74" s="11"/>
      <c r="E74" s="12"/>
      <c r="F74" s="12"/>
      <c r="G74" s="6" t="s">
        <v>3</v>
      </c>
      <c r="H74" s="6"/>
      <c r="I74" s="6"/>
      <c r="J74" s="6" t="s">
        <v>3</v>
      </c>
      <c r="K74" s="6"/>
      <c r="L74" s="6"/>
      <c r="M74" s="6"/>
      <c r="N74" s="13">
        <f>N64+N66+N68+N70+N72</f>
        <v>22878.840000000004</v>
      </c>
      <c r="O74" s="13"/>
      <c r="P74" s="3">
        <f>P68+P70+P72</f>
        <v>421.5100000000002</v>
      </c>
      <c r="Q74" s="13">
        <f>Q64+Q66+Q68+Q70+Q72</f>
        <v>22457.33</v>
      </c>
      <c r="R74" s="13"/>
      <c r="S74" s="13"/>
      <c r="T74" s="13"/>
      <c r="U74" s="6" t="s">
        <v>3</v>
      </c>
      <c r="V74" s="6"/>
      <c r="W74" s="1"/>
    </row>
    <row r="75" ht="12.75">
      <c r="P75" s="14"/>
    </row>
    <row r="76" spans="6:25" ht="15">
      <c r="F76" s="16" t="s">
        <v>46</v>
      </c>
      <c r="G76" s="16"/>
      <c r="H76" s="16"/>
      <c r="I76" s="16"/>
      <c r="J76" s="16"/>
      <c r="K76" s="16"/>
      <c r="L76" s="16"/>
      <c r="M76" s="16"/>
      <c r="N76" s="16"/>
      <c r="O76" s="17">
        <f>N12+N17+N19+N21+N23+N25+N31+N33+N39+N41+N43+N45+N47+N49+N56+N58+N64+N66+N68+N70+N72</f>
        <v>34890.94</v>
      </c>
      <c r="P76" s="17">
        <f>P19+P41+P68+P70+P72</f>
        <v>494.4300000000002</v>
      </c>
      <c r="Q76" s="16"/>
      <c r="R76" s="16"/>
      <c r="S76" s="16"/>
      <c r="T76" s="17">
        <f>Q12+Q17+Q19+Q21+Q23+Q25+Q31+Q33+Q39+Q41+Q43+Q45+Q47+Q49+Q56+Q58+Q64+Q66+Q68+Q70+Q72</f>
        <v>34396.51</v>
      </c>
      <c r="U76" s="16"/>
      <c r="Y76" s="14"/>
    </row>
    <row r="79" spans="15:21" ht="14.25">
      <c r="O79" s="18">
        <f>N14+N27+N35+N51+O60+N74</f>
        <v>34890.94</v>
      </c>
      <c r="P79" s="18">
        <f>P27+P51+P74</f>
        <v>494.4300000000002</v>
      </c>
      <c r="Q79" s="19"/>
      <c r="R79" s="19"/>
      <c r="S79" s="19"/>
      <c r="T79" s="18">
        <f>Q14+Q27+Q35+Q51+T60+Q74</f>
        <v>34396.51</v>
      </c>
      <c r="U79" s="19"/>
    </row>
    <row r="80" spans="15:21" ht="14.25">
      <c r="O80" s="18"/>
      <c r="P80" s="18"/>
      <c r="Q80" s="19"/>
      <c r="R80" s="19"/>
      <c r="S80" s="19"/>
      <c r="T80" s="18"/>
      <c r="U80" s="19"/>
    </row>
  </sheetData>
  <mergeCells count="197">
    <mergeCell ref="B74:D74"/>
    <mergeCell ref="E74:F74"/>
    <mergeCell ref="G74:I74"/>
    <mergeCell ref="J74:M74"/>
    <mergeCell ref="N74:O74"/>
    <mergeCell ref="Q74:T74"/>
    <mergeCell ref="U74:V74"/>
    <mergeCell ref="N70:O70"/>
    <mergeCell ref="Q70:T70"/>
    <mergeCell ref="U70:V70"/>
    <mergeCell ref="B72:D72"/>
    <mergeCell ref="E72:F72"/>
    <mergeCell ref="G72:I72"/>
    <mergeCell ref="J72:M72"/>
    <mergeCell ref="N72:O72"/>
    <mergeCell ref="Q72:T72"/>
    <mergeCell ref="U72:V72"/>
    <mergeCell ref="B70:D70"/>
    <mergeCell ref="E70:F70"/>
    <mergeCell ref="G70:I70"/>
    <mergeCell ref="J70:M70"/>
    <mergeCell ref="N66:O66"/>
    <mergeCell ref="Q66:T66"/>
    <mergeCell ref="U66:V66"/>
    <mergeCell ref="B68:D68"/>
    <mergeCell ref="E68:F68"/>
    <mergeCell ref="G68:I68"/>
    <mergeCell ref="J68:M68"/>
    <mergeCell ref="N68:O68"/>
    <mergeCell ref="Q68:T68"/>
    <mergeCell ref="U68:V68"/>
    <mergeCell ref="B66:D66"/>
    <mergeCell ref="E66:F66"/>
    <mergeCell ref="G66:I66"/>
    <mergeCell ref="J66:M66"/>
    <mergeCell ref="B64:D64"/>
    <mergeCell ref="E64:F64"/>
    <mergeCell ref="G64:I64"/>
    <mergeCell ref="J64:M64"/>
    <mergeCell ref="N64:O64"/>
    <mergeCell ref="Q64:T64"/>
    <mergeCell ref="U64:V64"/>
    <mergeCell ref="F62:V62"/>
    <mergeCell ref="N56:O56"/>
    <mergeCell ref="Q56:T56"/>
    <mergeCell ref="U56:V56"/>
    <mergeCell ref="B58:D58"/>
    <mergeCell ref="E58:F58"/>
    <mergeCell ref="G58:I58"/>
    <mergeCell ref="J58:M58"/>
    <mergeCell ref="N58:O58"/>
    <mergeCell ref="Q58:T58"/>
    <mergeCell ref="U58:V58"/>
    <mergeCell ref="B56:D56"/>
    <mergeCell ref="E56:F56"/>
    <mergeCell ref="G56:I56"/>
    <mergeCell ref="J56:M56"/>
    <mergeCell ref="F53:V53"/>
    <mergeCell ref="N51:O51"/>
    <mergeCell ref="Q51:T51"/>
    <mergeCell ref="U51:V51"/>
    <mergeCell ref="B51:D51"/>
    <mergeCell ref="E51:F51"/>
    <mergeCell ref="G51:I51"/>
    <mergeCell ref="J51:M51"/>
    <mergeCell ref="N49:O49"/>
    <mergeCell ref="Q49:T49"/>
    <mergeCell ref="U49:V49"/>
    <mergeCell ref="B49:D49"/>
    <mergeCell ref="E49:F49"/>
    <mergeCell ref="G49:I49"/>
    <mergeCell ref="J49:M49"/>
    <mergeCell ref="N45:O45"/>
    <mergeCell ref="Q45:T45"/>
    <mergeCell ref="U45:V45"/>
    <mergeCell ref="B47:D47"/>
    <mergeCell ref="E47:F47"/>
    <mergeCell ref="G47:I47"/>
    <mergeCell ref="J47:M47"/>
    <mergeCell ref="N47:O47"/>
    <mergeCell ref="Q47:T47"/>
    <mergeCell ref="U47:V47"/>
    <mergeCell ref="B45:D45"/>
    <mergeCell ref="E45:F45"/>
    <mergeCell ref="G45:I45"/>
    <mergeCell ref="J45:M45"/>
    <mergeCell ref="N41:O41"/>
    <mergeCell ref="Q41:T41"/>
    <mergeCell ref="U41:V41"/>
    <mergeCell ref="B43:D43"/>
    <mergeCell ref="E43:F43"/>
    <mergeCell ref="G43:I43"/>
    <mergeCell ref="J43:M43"/>
    <mergeCell ref="N43:O43"/>
    <mergeCell ref="Q43:T43"/>
    <mergeCell ref="U43:V43"/>
    <mergeCell ref="B41:D41"/>
    <mergeCell ref="E41:F41"/>
    <mergeCell ref="G41:I41"/>
    <mergeCell ref="J41:M41"/>
    <mergeCell ref="F37:V37"/>
    <mergeCell ref="B39:D39"/>
    <mergeCell ref="E39:F39"/>
    <mergeCell ref="G39:I39"/>
    <mergeCell ref="J39:M39"/>
    <mergeCell ref="N39:O39"/>
    <mergeCell ref="Q39:T39"/>
    <mergeCell ref="U39:V39"/>
    <mergeCell ref="B35:D35"/>
    <mergeCell ref="E35:F35"/>
    <mergeCell ref="G35:I35"/>
    <mergeCell ref="J35:M35"/>
    <mergeCell ref="N35:O35"/>
    <mergeCell ref="Q35:T35"/>
    <mergeCell ref="U35:V35"/>
    <mergeCell ref="N31:O31"/>
    <mergeCell ref="Q31:T31"/>
    <mergeCell ref="U31:V31"/>
    <mergeCell ref="B33:D33"/>
    <mergeCell ref="E33:F33"/>
    <mergeCell ref="G33:I33"/>
    <mergeCell ref="J33:M33"/>
    <mergeCell ref="N33:O33"/>
    <mergeCell ref="Q33:T33"/>
    <mergeCell ref="U33:V33"/>
    <mergeCell ref="B31:D31"/>
    <mergeCell ref="E31:F31"/>
    <mergeCell ref="G31:I31"/>
    <mergeCell ref="J31:M31"/>
    <mergeCell ref="F29:V29"/>
    <mergeCell ref="B27:D27"/>
    <mergeCell ref="E27:F27"/>
    <mergeCell ref="G27:I27"/>
    <mergeCell ref="J27:M27"/>
    <mergeCell ref="N27:O27"/>
    <mergeCell ref="Q27:T27"/>
    <mergeCell ref="U27:V27"/>
    <mergeCell ref="N23:O23"/>
    <mergeCell ref="Q23:T23"/>
    <mergeCell ref="U23:V23"/>
    <mergeCell ref="B25:D25"/>
    <mergeCell ref="E25:F25"/>
    <mergeCell ref="G25:I25"/>
    <mergeCell ref="J25:M25"/>
    <mergeCell ref="N25:O25"/>
    <mergeCell ref="Q25:T25"/>
    <mergeCell ref="U25:V25"/>
    <mergeCell ref="B23:D23"/>
    <mergeCell ref="E23:F23"/>
    <mergeCell ref="G23:I23"/>
    <mergeCell ref="J23:M23"/>
    <mergeCell ref="N19:O19"/>
    <mergeCell ref="Q19:T19"/>
    <mergeCell ref="U19:V19"/>
    <mergeCell ref="B21:D21"/>
    <mergeCell ref="E21:F21"/>
    <mergeCell ref="G21:I21"/>
    <mergeCell ref="J21:M21"/>
    <mergeCell ref="N21:O21"/>
    <mergeCell ref="Q21:T21"/>
    <mergeCell ref="U21:V21"/>
    <mergeCell ref="B19:D19"/>
    <mergeCell ref="E19:F19"/>
    <mergeCell ref="G19:I19"/>
    <mergeCell ref="J19:M19"/>
    <mergeCell ref="F15:V15"/>
    <mergeCell ref="B17:D17"/>
    <mergeCell ref="E17:F17"/>
    <mergeCell ref="G17:I17"/>
    <mergeCell ref="J17:M17"/>
    <mergeCell ref="N17:O17"/>
    <mergeCell ref="Q17:T17"/>
    <mergeCell ref="U17:V17"/>
    <mergeCell ref="B14:D14"/>
    <mergeCell ref="E14:F14"/>
    <mergeCell ref="G14:I14"/>
    <mergeCell ref="J14:M14"/>
    <mergeCell ref="N14:O14"/>
    <mergeCell ref="Q14:T14"/>
    <mergeCell ref="U14:V14"/>
    <mergeCell ref="B12:D12"/>
    <mergeCell ref="E12:F12"/>
    <mergeCell ref="G12:I12"/>
    <mergeCell ref="J12:M12"/>
    <mergeCell ref="N12:O12"/>
    <mergeCell ref="Q12:T12"/>
    <mergeCell ref="U12:V12"/>
    <mergeCell ref="F10:V10"/>
    <mergeCell ref="Q8:T8"/>
    <mergeCell ref="U8:V8"/>
    <mergeCell ref="C8:F8"/>
    <mergeCell ref="G8:I8"/>
    <mergeCell ref="J8:M8"/>
    <mergeCell ref="N8:O8"/>
    <mergeCell ref="B2:V2"/>
    <mergeCell ref="B4:V4"/>
    <mergeCell ref="B5:V5"/>
  </mergeCells>
  <printOptions/>
  <pageMargins left="0" right="0" top="1.1811023622047245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2023-10-14T10:35:50Z</cp:lastPrinted>
  <dcterms:created xsi:type="dcterms:W3CDTF">2023-10-14T10:01:34Z</dcterms:created>
  <dcterms:modified xsi:type="dcterms:W3CDTF">2023-10-14T10:39:31Z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