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" sheetId="1" r:id="rId1"/>
  </sheets>
  <definedNames>
    <definedName name="_xlnm.Print_Area" localSheetId="0">'Clin'!$A$1:$I$39</definedName>
  </definedNames>
  <calcPr fullCalcOnLoad="1"/>
</workbook>
</file>

<file path=xl/sharedStrings.xml><?xml version="1.0" encoding="utf-8"?>
<sst xmlns="http://schemas.openxmlformats.org/spreadsheetml/2006/main" count="40" uniqueCount="40">
  <si>
    <t>CASA DE ASIGUR~RI DE S~N~TATE A JUDE|ULUI BR~ILA</t>
  </si>
  <si>
    <t>SITUA|IA PL~|ILOR PENTRU AMBULATORIUL DE SPECIALITATE CLINIC</t>
  </si>
  <si>
    <t>pe luna FEBRUARIE 2021</t>
  </si>
  <si>
    <t>NR. CRT.</t>
  </si>
  <si>
    <t>C.U.I.</t>
  </si>
  <si>
    <t>FURNIZOR</t>
  </si>
  <si>
    <t>Nr.puncte validate</t>
  </si>
  <si>
    <t>Valoare puncte validate(2,80 lei / pct)</t>
  </si>
  <si>
    <t>Num`r puncte servicii conexe</t>
  </si>
  <si>
    <t>Valoare servicii conexe (2,80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</si>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</sst>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 quotePrefix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.28515625" style="37" customWidth="1"/>
    <col min="2" max="2" width="5.421875" style="42" customWidth="1"/>
    <col min="3" max="3" width="9.57421875" style="42" customWidth="1"/>
    <col min="4" max="4" width="42.57421875" style="43" customWidth="1"/>
    <col min="5" max="5" width="11.140625" style="43" customWidth="1"/>
    <col min="6" max="6" width="14.140625" style="43" customWidth="1"/>
    <col min="7" max="7" width="13.00390625" style="43" customWidth="1"/>
    <col min="8" max="8" width="16.00390625" style="44" customWidth="1"/>
    <col min="9" max="9" width="13.8515625" style="43" customWidth="1"/>
    <col min="10" max="10" width="9.57421875" style="42" bestFit="1" customWidth="1"/>
    <col min="11" max="16384" width="9.140625" style="42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1" customFormat="1" ht="15" customHeight="1">
      <c r="A5" s="7"/>
      <c r="B5" s="69" t="s">
        <v>1</v>
      </c>
      <c r="C5" s="69"/>
      <c r="D5" s="69"/>
      <c r="E5" s="69"/>
      <c r="F5" s="69"/>
      <c r="G5" s="69"/>
      <c r="H5" s="69"/>
      <c r="I5" s="69"/>
    </row>
    <row r="6" spans="1:9" s="11" customFormat="1" ht="21" customHeight="1" thickBot="1">
      <c r="A6" s="7"/>
      <c r="B6" s="68" t="s">
        <v>2</v>
      </c>
      <c r="C6" s="68"/>
      <c r="D6" s="68"/>
      <c r="E6" s="68"/>
      <c r="F6" s="68"/>
      <c r="G6" s="68"/>
      <c r="H6" s="68"/>
      <c r="I6" s="68"/>
    </row>
    <row r="7" spans="1:9" s="13" customFormat="1" ht="13.5" customHeight="1">
      <c r="A7" s="12"/>
      <c r="B7" s="70" t="s">
        <v>3</v>
      </c>
      <c r="C7" s="70" t="s">
        <v>4</v>
      </c>
      <c r="D7" s="70" t="s">
        <v>5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</row>
    <row r="8" spans="2:9" s="13" customFormat="1" ht="54" customHeight="1" thickBot="1">
      <c r="B8" s="71"/>
      <c r="C8" s="71"/>
      <c r="D8" s="71"/>
      <c r="E8" s="65"/>
      <c r="F8" s="65"/>
      <c r="G8" s="65"/>
      <c r="H8" s="65"/>
      <c r="I8" s="65"/>
    </row>
    <row r="9" spans="2:9" s="11" customFormat="1" ht="17.25" customHeight="1" thickBot="1">
      <c r="B9" s="66" t="s">
        <v>11</v>
      </c>
      <c r="C9" s="67"/>
      <c r="D9" s="67"/>
      <c r="E9" s="67"/>
      <c r="F9" s="67"/>
      <c r="G9" s="67"/>
      <c r="H9" s="67"/>
      <c r="I9" s="67"/>
    </row>
    <row r="10" spans="2:9" s="11" customFormat="1" ht="23.25" customHeight="1">
      <c r="B10" s="14">
        <v>1</v>
      </c>
      <c r="C10" s="15">
        <v>8012248</v>
      </c>
      <c r="D10" s="15" t="s">
        <v>12</v>
      </c>
      <c r="E10" s="16">
        <v>5007.6</v>
      </c>
      <c r="F10" s="16">
        <f aca="true" t="shared" si="0" ref="F10:F29">ROUND(E10*2.8,2)</f>
        <v>14021.28</v>
      </c>
      <c r="G10" s="16"/>
      <c r="H10" s="16">
        <f aca="true" t="shared" si="1" ref="H10:H29">ROUND(G10*2.8,2)</f>
        <v>0</v>
      </c>
      <c r="I10" s="16">
        <f aca="true" t="shared" si="2" ref="I10:I29">F10+H10</f>
        <v>14021.28</v>
      </c>
    </row>
    <row r="11" spans="2:9" s="11" customFormat="1" ht="27" customHeight="1">
      <c r="B11" s="17">
        <v>2</v>
      </c>
      <c r="C11" s="17">
        <v>3530109</v>
      </c>
      <c r="D11" s="18" t="s">
        <v>13</v>
      </c>
      <c r="E11" s="19">
        <v>8792.4</v>
      </c>
      <c r="F11" s="19">
        <f t="shared" si="0"/>
        <v>24618.72</v>
      </c>
      <c r="G11" s="20"/>
      <c r="H11" s="19">
        <f t="shared" si="1"/>
        <v>0</v>
      </c>
      <c r="I11" s="19">
        <f t="shared" si="2"/>
        <v>24618.72</v>
      </c>
    </row>
    <row r="12" spans="2:9" s="11" customFormat="1" ht="15.75" customHeight="1">
      <c r="B12" s="17">
        <v>3</v>
      </c>
      <c r="C12" s="17">
        <v>33298486</v>
      </c>
      <c r="D12" s="18" t="s">
        <v>14</v>
      </c>
      <c r="E12" s="19">
        <v>1240.4</v>
      </c>
      <c r="F12" s="19">
        <f t="shared" si="0"/>
        <v>3473.12</v>
      </c>
      <c r="G12" s="20"/>
      <c r="H12" s="19">
        <f t="shared" si="1"/>
        <v>0</v>
      </c>
      <c r="I12" s="19">
        <f t="shared" si="2"/>
        <v>3473.12</v>
      </c>
    </row>
    <row r="13" spans="2:9" s="11" customFormat="1" ht="15.75" customHeight="1">
      <c r="B13" s="17">
        <v>4</v>
      </c>
      <c r="C13" s="17">
        <v>42566782</v>
      </c>
      <c r="D13" s="18" t="s">
        <v>15</v>
      </c>
      <c r="E13" s="19">
        <v>358.56</v>
      </c>
      <c r="F13" s="19">
        <f t="shared" si="0"/>
        <v>1003.97</v>
      </c>
      <c r="G13" s="20"/>
      <c r="H13" s="19">
        <f t="shared" si="1"/>
        <v>0</v>
      </c>
      <c r="I13" s="19">
        <f t="shared" si="2"/>
        <v>1003.97</v>
      </c>
    </row>
    <row r="14" spans="2:9" s="11" customFormat="1" ht="25.5" customHeight="1">
      <c r="B14" s="17">
        <v>5</v>
      </c>
      <c r="C14" s="17">
        <v>39133355</v>
      </c>
      <c r="D14" s="18" t="s">
        <v>16</v>
      </c>
      <c r="E14" s="19">
        <v>7677</v>
      </c>
      <c r="F14" s="19">
        <f t="shared" si="0"/>
        <v>21495.6</v>
      </c>
      <c r="G14" s="20"/>
      <c r="H14" s="19">
        <f t="shared" si="1"/>
        <v>0</v>
      </c>
      <c r="I14" s="19">
        <f t="shared" si="2"/>
        <v>21495.6</v>
      </c>
    </row>
    <row r="15" spans="2:9" s="11" customFormat="1" ht="26.25" customHeight="1">
      <c r="B15" s="21">
        <v>6</v>
      </c>
      <c r="C15" s="17">
        <v>14624330</v>
      </c>
      <c r="D15" s="18" t="s">
        <v>17</v>
      </c>
      <c r="E15" s="19">
        <v>7855.68</v>
      </c>
      <c r="F15" s="19">
        <f t="shared" si="0"/>
        <v>21995.9</v>
      </c>
      <c r="G15" s="20"/>
      <c r="H15" s="19">
        <f t="shared" si="1"/>
        <v>0</v>
      </c>
      <c r="I15" s="19">
        <f t="shared" si="2"/>
        <v>21995.9</v>
      </c>
    </row>
    <row r="16" spans="2:9" s="11" customFormat="1" ht="15.75" customHeight="1">
      <c r="B16" s="17">
        <v>7</v>
      </c>
      <c r="C16" s="17">
        <v>19663896</v>
      </c>
      <c r="D16" s="18" t="s">
        <v>18</v>
      </c>
      <c r="E16" s="19">
        <v>6655.2</v>
      </c>
      <c r="F16" s="19">
        <f t="shared" si="0"/>
        <v>18634.56</v>
      </c>
      <c r="G16" s="20"/>
      <c r="H16" s="19">
        <f t="shared" si="1"/>
        <v>0</v>
      </c>
      <c r="I16" s="19">
        <f t="shared" si="2"/>
        <v>18634.56</v>
      </c>
    </row>
    <row r="17" spans="2:9" s="11" customFormat="1" ht="15.75" customHeight="1">
      <c r="B17" s="17">
        <v>8</v>
      </c>
      <c r="C17" s="17">
        <v>20185922</v>
      </c>
      <c r="D17" s="18" t="s">
        <v>19</v>
      </c>
      <c r="E17" s="19">
        <v>6129.12</v>
      </c>
      <c r="F17" s="19">
        <f t="shared" si="0"/>
        <v>17161.54</v>
      </c>
      <c r="G17" s="20"/>
      <c r="H17" s="19">
        <f t="shared" si="1"/>
        <v>0</v>
      </c>
      <c r="I17" s="19">
        <f t="shared" si="2"/>
        <v>17161.54</v>
      </c>
    </row>
    <row r="18" spans="2:9" s="11" customFormat="1" ht="26.25" customHeight="1">
      <c r="B18" s="21">
        <v>9</v>
      </c>
      <c r="C18" s="21">
        <v>35768665</v>
      </c>
      <c r="D18" s="22" t="s">
        <v>20</v>
      </c>
      <c r="E18" s="23">
        <v>5364.4</v>
      </c>
      <c r="F18" s="23">
        <f t="shared" si="0"/>
        <v>15020.32</v>
      </c>
      <c r="G18" s="24"/>
      <c r="H18" s="23">
        <f t="shared" si="1"/>
        <v>0</v>
      </c>
      <c r="I18" s="23">
        <f t="shared" si="2"/>
        <v>15020.32</v>
      </c>
    </row>
    <row r="19" spans="1:9" s="25" customFormat="1" ht="15.75" customHeight="1">
      <c r="A19" s="11"/>
      <c r="B19" s="21">
        <v>10</v>
      </c>
      <c r="C19" s="17">
        <v>20610968</v>
      </c>
      <c r="D19" s="18" t="s">
        <v>21</v>
      </c>
      <c r="E19" s="19">
        <v>3377.76</v>
      </c>
      <c r="F19" s="19">
        <f t="shared" si="0"/>
        <v>9457.73</v>
      </c>
      <c r="G19" s="20"/>
      <c r="H19" s="19">
        <f t="shared" si="1"/>
        <v>0</v>
      </c>
      <c r="I19" s="19">
        <f t="shared" si="2"/>
        <v>9457.73</v>
      </c>
    </row>
    <row r="20" spans="2:9" s="11" customFormat="1" ht="15.75" customHeight="1">
      <c r="B20" s="17">
        <v>11</v>
      </c>
      <c r="C20" s="17">
        <v>14707177</v>
      </c>
      <c r="D20" s="18" t="s">
        <v>22</v>
      </c>
      <c r="E20" s="19">
        <v>2735.5</v>
      </c>
      <c r="F20" s="19">
        <f t="shared" si="0"/>
        <v>7659.4</v>
      </c>
      <c r="G20" s="20"/>
      <c r="H20" s="19">
        <f t="shared" si="1"/>
        <v>0</v>
      </c>
      <c r="I20" s="19">
        <f t="shared" si="2"/>
        <v>7659.4</v>
      </c>
    </row>
    <row r="21" spans="2:9" s="11" customFormat="1" ht="15.75" customHeight="1">
      <c r="B21" s="17">
        <v>12</v>
      </c>
      <c r="C21" s="17">
        <v>20185906</v>
      </c>
      <c r="D21" s="18" t="s">
        <v>23</v>
      </c>
      <c r="E21" s="19">
        <v>19506.48</v>
      </c>
      <c r="F21" s="19">
        <f t="shared" si="0"/>
        <v>54618.14</v>
      </c>
      <c r="G21" s="20"/>
      <c r="H21" s="19">
        <f t="shared" si="1"/>
        <v>0</v>
      </c>
      <c r="I21" s="19">
        <f t="shared" si="2"/>
        <v>54618.14</v>
      </c>
    </row>
    <row r="22" spans="2:9" s="11" customFormat="1" ht="23.25" customHeight="1">
      <c r="B22" s="17">
        <v>13</v>
      </c>
      <c r="C22" s="17">
        <v>19663837</v>
      </c>
      <c r="D22" s="18" t="s">
        <v>24</v>
      </c>
      <c r="E22" s="19">
        <v>8799.6</v>
      </c>
      <c r="F22" s="19">
        <f t="shared" si="0"/>
        <v>24638.88</v>
      </c>
      <c r="G22" s="20"/>
      <c r="H22" s="19">
        <f t="shared" si="1"/>
        <v>0</v>
      </c>
      <c r="I22" s="19">
        <f t="shared" si="2"/>
        <v>24638.88</v>
      </c>
    </row>
    <row r="23" spans="2:9" s="11" customFormat="1" ht="24.75" customHeight="1">
      <c r="B23" s="21">
        <v>14</v>
      </c>
      <c r="C23" s="17">
        <v>37981936</v>
      </c>
      <c r="D23" s="18" t="s">
        <v>25</v>
      </c>
      <c r="E23" s="19">
        <v>13408.2</v>
      </c>
      <c r="F23" s="19">
        <f t="shared" si="0"/>
        <v>37542.96</v>
      </c>
      <c r="G23" s="20"/>
      <c r="H23" s="19">
        <f t="shared" si="1"/>
        <v>0</v>
      </c>
      <c r="I23" s="19">
        <f t="shared" si="2"/>
        <v>37542.96</v>
      </c>
    </row>
    <row r="24" spans="2:9" s="25" customFormat="1" ht="15.75" customHeight="1">
      <c r="B24" s="17">
        <v>15</v>
      </c>
      <c r="C24" s="17">
        <v>32964586</v>
      </c>
      <c r="D24" s="18" t="s">
        <v>26</v>
      </c>
      <c r="E24" s="19">
        <v>23498.8</v>
      </c>
      <c r="F24" s="19">
        <f t="shared" si="0"/>
        <v>65796.64</v>
      </c>
      <c r="G24" s="20"/>
      <c r="H24" s="19">
        <f t="shared" si="1"/>
        <v>0</v>
      </c>
      <c r="I24" s="19">
        <f t="shared" si="2"/>
        <v>65796.64</v>
      </c>
    </row>
    <row r="25" spans="2:9" s="25" customFormat="1" ht="15.75" customHeight="1">
      <c r="B25" s="17">
        <v>16</v>
      </c>
      <c r="C25" s="17">
        <v>39068982</v>
      </c>
      <c r="D25" s="18" t="s">
        <v>27</v>
      </c>
      <c r="E25" s="19">
        <v>3180</v>
      </c>
      <c r="F25" s="19">
        <f t="shared" si="0"/>
        <v>8904</v>
      </c>
      <c r="G25" s="20"/>
      <c r="H25" s="19">
        <f t="shared" si="1"/>
        <v>0</v>
      </c>
      <c r="I25" s="19">
        <f t="shared" si="2"/>
        <v>8904</v>
      </c>
    </row>
    <row r="26" spans="2:9" s="25" customFormat="1" ht="15.75" customHeight="1">
      <c r="B26" s="17">
        <v>17</v>
      </c>
      <c r="C26" s="21">
        <v>40183381</v>
      </c>
      <c r="D26" s="22" t="s">
        <v>28</v>
      </c>
      <c r="E26" s="19">
        <v>11544.48</v>
      </c>
      <c r="F26" s="19">
        <f t="shared" si="0"/>
        <v>32324.54</v>
      </c>
      <c r="G26" s="20"/>
      <c r="H26" s="19">
        <f t="shared" si="1"/>
        <v>0</v>
      </c>
      <c r="I26" s="19">
        <f t="shared" si="2"/>
        <v>32324.54</v>
      </c>
    </row>
    <row r="27" spans="2:9" s="11" customFormat="1" ht="19.5" customHeight="1">
      <c r="B27" s="17">
        <v>18</v>
      </c>
      <c r="C27" s="17">
        <v>25934329</v>
      </c>
      <c r="D27" s="26" t="s">
        <v>29</v>
      </c>
      <c r="E27" s="19">
        <v>632.64</v>
      </c>
      <c r="F27" s="19">
        <f t="shared" si="0"/>
        <v>1771.39</v>
      </c>
      <c r="G27" s="20"/>
      <c r="H27" s="19">
        <f t="shared" si="1"/>
        <v>0</v>
      </c>
      <c r="I27" s="19">
        <f t="shared" si="2"/>
        <v>1771.39</v>
      </c>
    </row>
    <row r="28" spans="2:9" s="11" customFormat="1" ht="18.75" customHeight="1">
      <c r="B28" s="17">
        <v>19</v>
      </c>
      <c r="C28" s="17">
        <v>30496144</v>
      </c>
      <c r="D28" s="18" t="s">
        <v>30</v>
      </c>
      <c r="E28" s="19">
        <v>4383</v>
      </c>
      <c r="F28" s="19">
        <f t="shared" si="0"/>
        <v>12272.4</v>
      </c>
      <c r="G28" s="20"/>
      <c r="H28" s="19">
        <f t="shared" si="1"/>
        <v>0</v>
      </c>
      <c r="I28" s="19">
        <f t="shared" si="2"/>
        <v>12272.4</v>
      </c>
    </row>
    <row r="29" spans="2:9" s="11" customFormat="1" ht="18.75" customHeight="1" thickBot="1">
      <c r="B29" s="17">
        <v>20</v>
      </c>
      <c r="C29" s="28">
        <v>8422035</v>
      </c>
      <c r="D29" s="27" t="s">
        <v>31</v>
      </c>
      <c r="E29" s="29">
        <v>2695.6</v>
      </c>
      <c r="F29" s="29">
        <f t="shared" si="0"/>
        <v>7547.68</v>
      </c>
      <c r="G29" s="30"/>
      <c r="H29" s="29">
        <f t="shared" si="1"/>
        <v>0</v>
      </c>
      <c r="I29" s="29">
        <f t="shared" si="2"/>
        <v>7547.68</v>
      </c>
    </row>
    <row r="30" spans="2:9" s="11" customFormat="1" ht="17.25" customHeight="1" thickBot="1">
      <c r="B30" s="61" t="s">
        <v>32</v>
      </c>
      <c r="C30" s="62"/>
      <c r="D30" s="63"/>
      <c r="E30" s="31">
        <f>SUM(E10:E29)</f>
        <v>142842.42000000004</v>
      </c>
      <c r="F30" s="31">
        <f>SUM(F10:F29)</f>
        <v>399958.7700000001</v>
      </c>
      <c r="G30" s="31">
        <f>SUM(G10:G29)</f>
        <v>0</v>
      </c>
      <c r="H30" s="31">
        <f>SUM(H10:H29)</f>
        <v>0</v>
      </c>
      <c r="I30" s="31">
        <f>SUM(I10:I29)</f>
        <v>399958.7700000001</v>
      </c>
    </row>
    <row r="31" spans="1:9" s="11" customFormat="1" ht="8.25" customHeight="1">
      <c r="A31" s="25"/>
      <c r="B31" s="12"/>
      <c r="C31" s="32"/>
      <c r="D31" s="33"/>
      <c r="E31" s="34"/>
      <c r="F31" s="34"/>
      <c r="G31" s="35"/>
      <c r="H31" s="36"/>
      <c r="I31" s="34"/>
    </row>
    <row r="32" spans="1:9" s="41" customFormat="1" ht="9.75" customHeight="1">
      <c r="A32" s="37"/>
      <c r="B32" s="38"/>
      <c r="C32" s="38"/>
      <c r="D32" s="60"/>
      <c r="E32" s="60"/>
      <c r="F32" s="39"/>
      <c r="G32" s="39"/>
      <c r="H32" s="40"/>
      <c r="I32" s="39"/>
    </row>
    <row r="33" ht="13.5" thickBot="1">
      <c r="B33" s="11" t="s">
        <v>39</v>
      </c>
    </row>
    <row r="34" spans="2:9" s="13" customFormat="1" ht="16.5" customHeight="1">
      <c r="B34" s="14">
        <v>1</v>
      </c>
      <c r="C34" s="14">
        <v>4342863</v>
      </c>
      <c r="D34" s="15" t="s">
        <v>33</v>
      </c>
      <c r="E34" s="16">
        <v>101215.27</v>
      </c>
      <c r="F34" s="45">
        <v>283402.76</v>
      </c>
      <c r="G34" s="46">
        <v>1860</v>
      </c>
      <c r="H34" s="47">
        <v>5208</v>
      </c>
      <c r="I34" s="57">
        <v>288610.76</v>
      </c>
    </row>
    <row r="35" spans="2:9" s="11" customFormat="1" ht="15.75" customHeight="1">
      <c r="B35" s="48">
        <v>2</v>
      </c>
      <c r="C35" s="48">
        <v>14984313</v>
      </c>
      <c r="D35" s="49" t="s">
        <v>34</v>
      </c>
      <c r="E35" s="50">
        <v>14702.56</v>
      </c>
      <c r="F35" s="50">
        <v>41167.17</v>
      </c>
      <c r="G35" s="51">
        <v>5790</v>
      </c>
      <c r="H35" s="50">
        <v>16212</v>
      </c>
      <c r="I35" s="58">
        <v>57379.17</v>
      </c>
    </row>
    <row r="36" spans="2:9" s="11" customFormat="1" ht="15.75" customHeight="1">
      <c r="B36" s="17">
        <v>3</v>
      </c>
      <c r="C36" s="17">
        <v>4721239</v>
      </c>
      <c r="D36" s="49" t="s">
        <v>35</v>
      </c>
      <c r="E36" s="50">
        <v>12648.78</v>
      </c>
      <c r="F36" s="50">
        <v>35416.58</v>
      </c>
      <c r="G36" s="52"/>
      <c r="H36" s="50">
        <v>0</v>
      </c>
      <c r="I36" s="58">
        <v>35416.58</v>
      </c>
    </row>
    <row r="37" spans="2:9" s="11" customFormat="1" ht="15.75" customHeight="1">
      <c r="B37" s="17">
        <v>4</v>
      </c>
      <c r="C37" s="48">
        <v>11333442</v>
      </c>
      <c r="D37" s="49" t="s">
        <v>36</v>
      </c>
      <c r="E37" s="50">
        <v>21391.16</v>
      </c>
      <c r="F37" s="50">
        <v>59895.25</v>
      </c>
      <c r="G37" s="52"/>
      <c r="H37" s="50">
        <v>0</v>
      </c>
      <c r="I37" s="58">
        <v>59895.25</v>
      </c>
    </row>
    <row r="38" spans="2:9" s="11" customFormat="1" ht="15.75" customHeight="1" thickBot="1">
      <c r="B38" s="28">
        <v>5</v>
      </c>
      <c r="C38" s="53">
        <v>7964100</v>
      </c>
      <c r="D38" s="54" t="s">
        <v>37</v>
      </c>
      <c r="E38" s="55">
        <v>23990.4</v>
      </c>
      <c r="F38" s="55">
        <v>67173.12</v>
      </c>
      <c r="G38" s="56"/>
      <c r="H38" s="55">
        <v>0</v>
      </c>
      <c r="I38" s="59">
        <v>67173.12</v>
      </c>
    </row>
    <row r="39" spans="2:9" s="11" customFormat="1" ht="17.25" customHeight="1" thickBot="1">
      <c r="B39" s="61" t="s">
        <v>38</v>
      </c>
      <c r="C39" s="62"/>
      <c r="D39" s="63"/>
      <c r="E39" s="31">
        <f>SUM(E34:E38)</f>
        <v>173948.16999999998</v>
      </c>
      <c r="F39" s="31">
        <f>SUM(F34:F38)</f>
        <v>487054.88</v>
      </c>
      <c r="G39" s="31">
        <f>SUM(G34:G38)</f>
        <v>7650</v>
      </c>
      <c r="H39" s="31">
        <f>SUM(H34:H38)</f>
        <v>21420</v>
      </c>
      <c r="I39" s="31">
        <f>SUM(I34:I38)</f>
        <v>508474.88</v>
      </c>
    </row>
  </sheetData>
  <mergeCells count="14">
    <mergeCell ref="B39:D39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D32:E32"/>
    <mergeCell ref="B30:D30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2021-05-28T10:41:37Z</cp:lastPrinted>
  <dcterms:created xsi:type="dcterms:W3CDTF">2021-05-28T10:22:59Z</dcterms:created>
  <dcterms:modified xsi:type="dcterms:W3CDTF">2021-05-28T10:41:38Z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