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560" activeTab="0"/>
  </bookViews>
  <sheets>
    <sheet name="Clin_APR_2021 cmi" sheetId="1" r:id="rId1"/>
  </sheets>
  <definedNames>
    <definedName name="_xlnm.Print_Area" localSheetId="0">'Clin_APR_2021 cmi'!$A$1:$I$40</definedName>
  </definedNames>
  <calcPr fullCalcOnLoad="1"/>
</workbook>
</file>

<file path=xl/sharedStrings.xml><?xml version="1.0" encoding="utf-8"?>
<sst xmlns="http://schemas.openxmlformats.org/spreadsheetml/2006/main" count="39" uniqueCount="39">
  <si>
    <t>CASA DE ASIGUR~RI DE S~N~TATE A JUDE|ULUI BR~ILA</t>
  </si>
  <si>
    <t>SITUA|IA PL~|ILOR PENTRU AMBULATORIUL DE SPECIALITATE CLINIC</t>
  </si>
  <si>
    <t>pe luna APRILIE 2021</t>
  </si>
  <si>
    <t>NR. CRT.</t>
  </si>
  <si>
    <t>C.U.I.</t>
  </si>
  <si>
    <t>FURNIZOR</t>
  </si>
  <si>
    <t>Nr.puncte validate</t>
  </si>
  <si>
    <t>Valoare puncte validate(2,80 lei / pct)</t>
  </si>
  <si>
    <t>Num`r puncte servicii conexe</t>
  </si>
  <si>
    <t>Valoare servicii conexe (2,80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</si>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</sst>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2" sqref="H2"/>
    </sheetView>
  </sheetViews>
  <sheetFormatPr defaultColWidth="9.140625" defaultRowHeight="12.75"/>
  <cols>
    <col min="1" max="1" width="1.28515625" style="48" customWidth="1"/>
    <col min="2" max="2" width="5.421875" style="54" customWidth="1"/>
    <col min="3" max="3" width="9.57421875" style="54" customWidth="1"/>
    <col min="4" max="4" width="42.57421875" style="55" customWidth="1"/>
    <col min="5" max="5" width="11.140625" style="55" customWidth="1"/>
    <col min="6" max="6" width="14.140625" style="55" customWidth="1"/>
    <col min="7" max="7" width="13.00390625" style="55" customWidth="1"/>
    <col min="8" max="8" width="16.00390625" style="56" customWidth="1"/>
    <col min="9" max="9" width="13.8515625" style="55" customWidth="1"/>
    <col min="10" max="16384" width="9.140625" style="54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21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54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7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3.25" customHeight="1">
      <c r="B10" s="22">
        <v>1</v>
      </c>
      <c r="C10" s="23">
        <v>8012248</v>
      </c>
      <c r="D10" s="23" t="s">
        <v>12</v>
      </c>
      <c r="E10" s="24">
        <v>3685.2</v>
      </c>
      <c r="F10" s="24">
        <f aca="true" t="shared" si="0" ref="F10:F29">ROUND(E10*2.8,2)</f>
        <v>10318.56</v>
      </c>
      <c r="G10" s="24"/>
      <c r="H10" s="24">
        <f aca="true" t="shared" si="1" ref="H10:H29">ROUND(G10*2.8,2)</f>
        <v>0</v>
      </c>
      <c r="I10" s="24">
        <f aca="true" t="shared" si="2" ref="I10:I29">F10+H10</f>
        <v>10318.56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8509.2</v>
      </c>
      <c r="F11" s="27">
        <f t="shared" si="0"/>
        <v>23825.76</v>
      </c>
      <c r="G11" s="28"/>
      <c r="H11" s="27">
        <f t="shared" si="1"/>
        <v>0</v>
      </c>
      <c r="I11" s="27">
        <f t="shared" si="2"/>
        <v>23825.76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1136.4</v>
      </c>
      <c r="F12" s="27">
        <f t="shared" si="0"/>
        <v>3181.92</v>
      </c>
      <c r="G12" s="28"/>
      <c r="H12" s="27">
        <f t="shared" si="1"/>
        <v>0</v>
      </c>
      <c r="I12" s="27">
        <f t="shared" si="2"/>
        <v>3181.92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2426.88</v>
      </c>
      <c r="F13" s="27">
        <f t="shared" si="0"/>
        <v>6795.26</v>
      </c>
      <c r="G13" s="28"/>
      <c r="H13" s="27">
        <f t="shared" si="1"/>
        <v>0</v>
      </c>
      <c r="I13" s="27">
        <f t="shared" si="2"/>
        <v>6795.26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8115.4</v>
      </c>
      <c r="F14" s="27">
        <f t="shared" si="0"/>
        <v>22723.12</v>
      </c>
      <c r="G14" s="28"/>
      <c r="H14" s="27">
        <f t="shared" si="1"/>
        <v>0</v>
      </c>
      <c r="I14" s="27">
        <f t="shared" si="2"/>
        <v>22723.12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7616.16</v>
      </c>
      <c r="F15" s="27">
        <f t="shared" si="0"/>
        <v>21325.25</v>
      </c>
      <c r="G15" s="28"/>
      <c r="H15" s="27">
        <f t="shared" si="1"/>
        <v>0</v>
      </c>
      <c r="I15" s="27">
        <f t="shared" si="2"/>
        <v>21325.25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8238.24</v>
      </c>
      <c r="F16" s="27">
        <f t="shared" si="0"/>
        <v>23067.07</v>
      </c>
      <c r="G16" s="28"/>
      <c r="H16" s="27">
        <f t="shared" si="1"/>
        <v>0</v>
      </c>
      <c r="I16" s="27">
        <f t="shared" si="2"/>
        <v>23067.07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6166.56</v>
      </c>
      <c r="F17" s="27">
        <f t="shared" si="0"/>
        <v>17266.37</v>
      </c>
      <c r="G17" s="28"/>
      <c r="H17" s="27">
        <f t="shared" si="1"/>
        <v>0</v>
      </c>
      <c r="I17" s="27">
        <f t="shared" si="2"/>
        <v>17266.37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6008</v>
      </c>
      <c r="F18" s="31">
        <f t="shared" si="0"/>
        <v>16822.4</v>
      </c>
      <c r="G18" s="32"/>
      <c r="H18" s="31">
        <f t="shared" si="1"/>
        <v>0</v>
      </c>
      <c r="I18" s="31">
        <f t="shared" si="2"/>
        <v>16822.4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3614.88</v>
      </c>
      <c r="F19" s="27">
        <f t="shared" si="0"/>
        <v>10121.66</v>
      </c>
      <c r="G19" s="28"/>
      <c r="H19" s="27">
        <f t="shared" si="1"/>
        <v>0</v>
      </c>
      <c r="I19" s="27">
        <f t="shared" si="2"/>
        <v>10121.66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7">
        <v>7031</v>
      </c>
      <c r="F20" s="27">
        <f t="shared" si="0"/>
        <v>19686.8</v>
      </c>
      <c r="G20" s="28"/>
      <c r="H20" s="27">
        <f t="shared" si="1"/>
        <v>0</v>
      </c>
      <c r="I20" s="27">
        <f t="shared" si="2"/>
        <v>19686.8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7">
        <v>20068.8</v>
      </c>
      <c r="F21" s="27">
        <f t="shared" si="0"/>
        <v>56192.64</v>
      </c>
      <c r="G21" s="28"/>
      <c r="H21" s="27">
        <f t="shared" si="1"/>
        <v>0</v>
      </c>
      <c r="I21" s="27">
        <f t="shared" si="2"/>
        <v>56192.64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7">
        <v>9011.4</v>
      </c>
      <c r="F22" s="27">
        <f t="shared" si="0"/>
        <v>25231.92</v>
      </c>
      <c r="G22" s="28"/>
      <c r="H22" s="27">
        <f t="shared" si="1"/>
        <v>0</v>
      </c>
      <c r="I22" s="27">
        <f t="shared" si="2"/>
        <v>25231.92</v>
      </c>
    </row>
    <row r="23" spans="2:9" s="12" customFormat="1" ht="24.75" customHeight="1">
      <c r="B23" s="29">
        <v>14</v>
      </c>
      <c r="C23" s="25">
        <v>37981936</v>
      </c>
      <c r="D23" s="26" t="s">
        <v>25</v>
      </c>
      <c r="E23" s="27">
        <v>13245.6</v>
      </c>
      <c r="F23" s="27">
        <f t="shared" si="0"/>
        <v>37087.68</v>
      </c>
      <c r="G23" s="28"/>
      <c r="H23" s="27">
        <f t="shared" si="1"/>
        <v>0</v>
      </c>
      <c r="I23" s="27">
        <f t="shared" si="2"/>
        <v>37087.68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7">
        <v>26346.6</v>
      </c>
      <c r="F24" s="27">
        <f t="shared" si="0"/>
        <v>73770.48</v>
      </c>
      <c r="G24" s="28"/>
      <c r="H24" s="27">
        <f t="shared" si="1"/>
        <v>0</v>
      </c>
      <c r="I24" s="27">
        <f t="shared" si="2"/>
        <v>73770.48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7">
        <v>3113.2</v>
      </c>
      <c r="F25" s="27">
        <f t="shared" si="0"/>
        <v>8716.96</v>
      </c>
      <c r="G25" s="28"/>
      <c r="H25" s="27">
        <f t="shared" si="1"/>
        <v>0</v>
      </c>
      <c r="I25" s="27">
        <f t="shared" si="2"/>
        <v>8716.96</v>
      </c>
    </row>
    <row r="26" spans="2:9" s="33" customFormat="1" ht="15.75" customHeight="1">
      <c r="B26" s="25">
        <v>17</v>
      </c>
      <c r="C26" s="29">
        <v>40183381</v>
      </c>
      <c r="D26" s="30" t="s">
        <v>28</v>
      </c>
      <c r="E26" s="27">
        <v>13705.44</v>
      </c>
      <c r="F26" s="27">
        <f t="shared" si="0"/>
        <v>38375.23</v>
      </c>
      <c r="G26" s="28"/>
      <c r="H26" s="27">
        <f t="shared" si="1"/>
        <v>0</v>
      </c>
      <c r="I26" s="27">
        <f t="shared" si="2"/>
        <v>38375.23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7">
        <v>1109.28</v>
      </c>
      <c r="F27" s="27">
        <f t="shared" si="0"/>
        <v>3105.98</v>
      </c>
      <c r="G27" s="28"/>
      <c r="H27" s="27">
        <f t="shared" si="1"/>
        <v>0</v>
      </c>
      <c r="I27" s="27">
        <f t="shared" si="2"/>
        <v>3105.98</v>
      </c>
    </row>
    <row r="28" spans="2:9" s="12" customFormat="1" ht="18.75" customHeight="1">
      <c r="B28" s="25">
        <v>19</v>
      </c>
      <c r="C28" s="25">
        <v>30496144</v>
      </c>
      <c r="D28" s="26" t="s">
        <v>30</v>
      </c>
      <c r="E28" s="27">
        <v>5101.6</v>
      </c>
      <c r="F28" s="27">
        <f t="shared" si="0"/>
        <v>14284.48</v>
      </c>
      <c r="G28" s="28"/>
      <c r="H28" s="27">
        <f t="shared" si="1"/>
        <v>0</v>
      </c>
      <c r="I28" s="27">
        <f t="shared" si="2"/>
        <v>14284.48</v>
      </c>
    </row>
    <row r="29" spans="2:9" s="12" customFormat="1" ht="18.75" customHeight="1" thickBot="1">
      <c r="B29" s="25">
        <v>20</v>
      </c>
      <c r="C29" s="36">
        <v>8422035</v>
      </c>
      <c r="D29" s="35" t="s">
        <v>31</v>
      </c>
      <c r="E29" s="37">
        <v>3008.2</v>
      </c>
      <c r="F29" s="37">
        <f t="shared" si="0"/>
        <v>8422.96</v>
      </c>
      <c r="G29" s="38"/>
      <c r="H29" s="37">
        <f t="shared" si="1"/>
        <v>0</v>
      </c>
      <c r="I29" s="37">
        <f t="shared" si="2"/>
        <v>8422.96</v>
      </c>
    </row>
    <row r="30" spans="2:9" s="12" customFormat="1" ht="17.25" customHeight="1" thickBot="1">
      <c r="B30" s="39" t="s">
        <v>32</v>
      </c>
      <c r="C30" s="40"/>
      <c r="D30" s="41"/>
      <c r="E30" s="42">
        <f>SUM(E10:E29)</f>
        <v>157258.04000000004</v>
      </c>
      <c r="F30" s="42">
        <f>SUM(F10:F29)</f>
        <v>440322.49999999994</v>
      </c>
      <c r="G30" s="42">
        <f>SUM(G10:G29)</f>
        <v>0</v>
      </c>
      <c r="H30" s="42">
        <f>SUM(H10:H29)</f>
        <v>0</v>
      </c>
      <c r="I30" s="42">
        <f>SUM(I10:I29)</f>
        <v>440322.49999999994</v>
      </c>
    </row>
    <row r="31" spans="1:9" s="12" customFormat="1" ht="8.25" customHeight="1">
      <c r="A31" s="33"/>
      <c r="B31" s="14"/>
      <c r="C31" s="43"/>
      <c r="D31" s="44"/>
      <c r="E31" s="45"/>
      <c r="F31" s="45"/>
      <c r="G31" s="46"/>
      <c r="H31" s="47"/>
      <c r="I31" s="45"/>
    </row>
    <row r="32" spans="1:9" s="53" customFormat="1" ht="9.75" customHeight="1" thickBot="1">
      <c r="A32" s="48"/>
      <c r="B32" s="49"/>
      <c r="C32" s="49"/>
      <c r="D32" s="50"/>
      <c r="E32" s="50"/>
      <c r="F32" s="51"/>
      <c r="G32" s="51"/>
      <c r="H32" s="52"/>
      <c r="I32" s="51"/>
    </row>
    <row r="33" spans="2:9" s="17" customFormat="1" ht="16.5" customHeight="1">
      <c r="B33" s="22">
        <v>1</v>
      </c>
      <c r="C33" s="22">
        <v>4342863</v>
      </c>
      <c r="D33" s="23" t="s">
        <v>33</v>
      </c>
      <c r="E33" s="24">
        <v>103775.51</v>
      </c>
      <c r="F33" s="57">
        <f>ROUND(E33*2.8,2)</f>
        <v>290571.43</v>
      </c>
      <c r="G33" s="58">
        <v>2040</v>
      </c>
      <c r="H33" s="59">
        <f>ROUND(G33*2.8,2)</f>
        <v>5712</v>
      </c>
      <c r="I33" s="59">
        <f>F33+H33</f>
        <v>296283.43</v>
      </c>
    </row>
    <row r="34" spans="2:9" s="12" customFormat="1" ht="15.75" customHeight="1">
      <c r="B34" s="60">
        <v>2</v>
      </c>
      <c r="C34" s="60">
        <v>14984313</v>
      </c>
      <c r="D34" s="61" t="s">
        <v>34</v>
      </c>
      <c r="E34" s="62">
        <v>13282.32</v>
      </c>
      <c r="F34" s="62">
        <f>ROUND(E34*2.8,2)</f>
        <v>37190.5</v>
      </c>
      <c r="G34" s="63">
        <v>5190</v>
      </c>
      <c r="H34" s="62">
        <f>ROUND(G34*2.8,2)</f>
        <v>14532</v>
      </c>
      <c r="I34" s="62">
        <f>F34+H34</f>
        <v>51722.5</v>
      </c>
    </row>
    <row r="35" spans="2:9" s="12" customFormat="1" ht="15.75" customHeight="1">
      <c r="B35" s="25">
        <v>3</v>
      </c>
      <c r="C35" s="25">
        <v>4721239</v>
      </c>
      <c r="D35" s="61" t="s">
        <v>35</v>
      </c>
      <c r="E35" s="62">
        <v>13383.32</v>
      </c>
      <c r="F35" s="62">
        <f>ROUND(E35*2.8,2)</f>
        <v>37473.3</v>
      </c>
      <c r="G35" s="64"/>
      <c r="H35" s="62">
        <f>ROUND(G35*2.8,2)</f>
        <v>0</v>
      </c>
      <c r="I35" s="62">
        <f>F35+H35</f>
        <v>37473.3</v>
      </c>
    </row>
    <row r="36" spans="2:9" s="12" customFormat="1" ht="15.75" customHeight="1">
      <c r="B36" s="25">
        <v>4</v>
      </c>
      <c r="C36" s="60">
        <v>11333442</v>
      </c>
      <c r="D36" s="61" t="s">
        <v>36</v>
      </c>
      <c r="E36" s="62">
        <v>18892.76</v>
      </c>
      <c r="F36" s="62">
        <f>ROUND(E36*2.8,2)</f>
        <v>52899.73</v>
      </c>
      <c r="G36" s="64"/>
      <c r="H36" s="62">
        <f>ROUND(G36*2.8,2)</f>
        <v>0</v>
      </c>
      <c r="I36" s="62">
        <f>F36+H36</f>
        <v>52899.73</v>
      </c>
    </row>
    <row r="37" spans="2:9" s="12" customFormat="1" ht="15.75" customHeight="1" thickBot="1">
      <c r="B37" s="36">
        <v>5</v>
      </c>
      <c r="C37" s="65">
        <v>7964100</v>
      </c>
      <c r="D37" s="66" t="s">
        <v>37</v>
      </c>
      <c r="E37" s="67">
        <v>26255.16</v>
      </c>
      <c r="F37" s="67">
        <f>ROUND(E37*2.8,2)</f>
        <v>73514.45</v>
      </c>
      <c r="G37" s="68"/>
      <c r="H37" s="67">
        <f>ROUND(G37*2.8,2)</f>
        <v>0</v>
      </c>
      <c r="I37" s="67">
        <f>F37+H37</f>
        <v>73514.45</v>
      </c>
    </row>
    <row r="38" ht="13.5" thickBot="1">
      <c r="H38" s="55"/>
    </row>
    <row r="39" spans="2:9" s="12" customFormat="1" ht="17.25" customHeight="1" thickBot="1">
      <c r="B39" s="39" t="s">
        <v>38</v>
      </c>
      <c r="C39" s="40"/>
      <c r="D39" s="41"/>
      <c r="E39" s="42">
        <f>SUM(E33:E37)</f>
        <v>175589.07</v>
      </c>
      <c r="F39" s="42">
        <f>SUM(F33:F37)</f>
        <v>491649.41</v>
      </c>
      <c r="G39" s="42">
        <f>SUM(G33:G37)</f>
        <v>7230</v>
      </c>
      <c r="H39" s="42">
        <f>SUM(H33:H37)</f>
        <v>20244</v>
      </c>
      <c r="I39" s="42">
        <f>SUM(I33:I37)</f>
        <v>511893.41</v>
      </c>
    </row>
  </sheetData>
  <mergeCells count="14">
    <mergeCell ref="B39:D39"/>
    <mergeCell ref="I7:I8"/>
    <mergeCell ref="D32:E32"/>
    <mergeCell ref="B30:D30"/>
    <mergeCell ref="F7:F8"/>
    <mergeCell ref="H7:H8"/>
    <mergeCell ref="B5:I5"/>
    <mergeCell ref="C7:C8"/>
    <mergeCell ref="B7:B8"/>
    <mergeCell ref="D7:D8"/>
    <mergeCell ref="E7:E8"/>
    <mergeCell ref="G7:G8"/>
    <mergeCell ref="B9:I9"/>
    <mergeCell ref="B6:I6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2021-05-28T10:43:29Z</cp:lastPrinted>
  <dcterms:created xsi:type="dcterms:W3CDTF">2021-05-28T10:41:58Z</dcterms:created>
  <dcterms:modified xsi:type="dcterms:W3CDTF">2021-05-28T10:43:52Z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