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4EB1F29B-4717-4BA0-8C32-DE4210BC6E0D}" xr6:coauthVersionLast="47" xr6:coauthVersionMax="47" xr10:uidLastSave="{00000000-0000-0000-0000-000000000000}"/>
  <bookViews>
    <workbookView xWindow="-120" yWindow="-120" windowWidth="29040" windowHeight="15840" xr2:uid="{6597B98E-55D6-4556-92A3-B1E9DEE180E7}"/>
  </bookViews>
  <sheets>
    <sheet name="Clin_SEP2023" sheetId="1" r:id="rId1"/>
  </sheets>
  <definedNames>
    <definedName name="_xlnm.Print_Area" localSheetId="0">Clin_SEP2023!$A$1:$I$51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F50" i="1"/>
  <c r="I50" i="1" s="1"/>
  <c r="G47" i="1"/>
  <c r="E47" i="1"/>
  <c r="H46" i="1"/>
  <c r="F46" i="1"/>
  <c r="I46" i="1" s="1"/>
  <c r="H45" i="1"/>
  <c r="F45" i="1"/>
  <c r="G41" i="1"/>
  <c r="E41" i="1"/>
  <c r="H40" i="1"/>
  <c r="F40" i="1"/>
  <c r="I40" i="1" s="1"/>
  <c r="H39" i="1"/>
  <c r="F39" i="1"/>
  <c r="I39" i="1" s="1"/>
  <c r="H38" i="1"/>
  <c r="F38" i="1"/>
  <c r="H37" i="1"/>
  <c r="F37" i="1"/>
  <c r="H36" i="1"/>
  <c r="F36" i="1"/>
  <c r="G32" i="1"/>
  <c r="E32" i="1"/>
  <c r="H31" i="1"/>
  <c r="F31" i="1"/>
  <c r="I31" i="1" s="1"/>
  <c r="H30" i="1"/>
  <c r="F30" i="1"/>
  <c r="I30" i="1" s="1"/>
  <c r="H29" i="1"/>
  <c r="F29" i="1"/>
  <c r="H28" i="1"/>
  <c r="F28" i="1"/>
  <c r="H27" i="1"/>
  <c r="F27" i="1"/>
  <c r="I27" i="1" s="1"/>
  <c r="H26" i="1"/>
  <c r="F26" i="1"/>
  <c r="H25" i="1"/>
  <c r="F25" i="1"/>
  <c r="I25" i="1" s="1"/>
  <c r="H24" i="1"/>
  <c r="F24" i="1"/>
  <c r="I24" i="1" s="1"/>
  <c r="H23" i="1"/>
  <c r="F23" i="1"/>
  <c r="H22" i="1"/>
  <c r="F22" i="1"/>
  <c r="H21" i="1"/>
  <c r="F21" i="1"/>
  <c r="I21" i="1" s="1"/>
  <c r="H20" i="1"/>
  <c r="F20" i="1"/>
  <c r="H19" i="1"/>
  <c r="F19" i="1"/>
  <c r="I19" i="1" s="1"/>
  <c r="H18" i="1"/>
  <c r="F18" i="1"/>
  <c r="I18" i="1" s="1"/>
  <c r="H17" i="1"/>
  <c r="F17" i="1"/>
  <c r="I17" i="1" s="1"/>
  <c r="H16" i="1"/>
  <c r="F16" i="1"/>
  <c r="H15" i="1"/>
  <c r="F15" i="1"/>
  <c r="I15" i="1" s="1"/>
  <c r="H14" i="1"/>
  <c r="F14" i="1"/>
  <c r="H13" i="1"/>
  <c r="F13" i="1"/>
  <c r="I13" i="1" s="1"/>
  <c r="H12" i="1"/>
  <c r="F12" i="1"/>
  <c r="I12" i="1" s="1"/>
  <c r="H11" i="1"/>
  <c r="F11" i="1"/>
  <c r="I11" i="1" s="1"/>
  <c r="H10" i="1"/>
  <c r="F10" i="1"/>
  <c r="I14" i="1" l="1"/>
  <c r="I20" i="1"/>
  <c r="I26" i="1"/>
  <c r="I23" i="1"/>
  <c r="I29" i="1"/>
  <c r="I38" i="1"/>
  <c r="I45" i="1"/>
  <c r="H47" i="1"/>
  <c r="F47" i="1"/>
  <c r="F41" i="1"/>
  <c r="H41" i="1"/>
  <c r="I16" i="1"/>
  <c r="I22" i="1"/>
  <c r="I28" i="1"/>
  <c r="I37" i="1"/>
  <c r="I36" i="1"/>
  <c r="F32" i="1"/>
  <c r="H32" i="1"/>
  <c r="I10" i="1"/>
  <c r="I47" i="1" l="1"/>
  <c r="I32" i="1"/>
  <c r="I41" i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<sst xmlns="http://schemas.openxmlformats.org/spreadsheetml/2006/main" count="47" uniqueCount="46">
  <si>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</si>
  <si>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</si>
  <si>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SEPTEMBRIE 2023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</si>
  <si>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</si>
  <si>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</si>
  <si>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</si>
  <si>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</si>
  <si>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</si>
  <si>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</si>
  <si>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</si>
  <si>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</si>
  <si>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</si>
  <si>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</si>
  <si>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</si>
  <si>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</si>
  <si>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</si>
  <si>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</si>
  <si>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</si>
  <si>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</si>
  <si>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</si>
  <si>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</si>
  <si>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</si>
  <si>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</si>
  <si>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</si>
  <si>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</si>
  <si>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</si>
  <si>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</si>
  <si>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</si>
  <si>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</si>
  <si>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</si>
  <si>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</si>
  <si>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</si>
  <si>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</si>
  <si>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</si>
  <si>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AMBULATORII CLINICE SPITALE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</si>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</sst>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303B-3DB5-46EB-A55D-3D651B019A01}">
  <dimension ref="A1:I50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32" customWidth="1"/>
    <col min="2" max="2" width="5.42578125" style="36" customWidth="1"/>
    <col min="3" max="3" width="9.5703125" style="36" customWidth="1"/>
    <col min="4" max="4" width="45.28515625" style="33" customWidth="1"/>
    <col min="5" max="5" width="11.140625" style="33" customWidth="1"/>
    <col min="6" max="6" width="14.140625" style="33" customWidth="1"/>
    <col min="7" max="7" width="11.28515625" style="33" customWidth="1"/>
    <col min="8" max="8" width="13.140625" style="35" customWidth="1"/>
    <col min="9" max="9" width="13.85546875" style="33" customWidth="1"/>
    <col min="10" max="16384" width="9.140625" style="36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1" customFormat="1" ht="15" customHeight="1" x14ac:dyDescent="0.2">
      <c r="A5" s="7"/>
      <c r="B5" s="45" t="s">
        <v>1</v>
      </c>
      <c r="C5" s="45"/>
      <c r="D5" s="45"/>
      <c r="E5" s="45"/>
      <c r="F5" s="45"/>
      <c r="G5" s="45"/>
      <c r="H5" s="45"/>
      <c r="I5" s="45"/>
    </row>
    <row r="6" spans="1:9" s="11" customFormat="1" ht="18" customHeight="1" thickBot="1" x14ac:dyDescent="0.25">
      <c r="A6" s="7"/>
      <c r="B6" s="46" t="s">
        <v>2</v>
      </c>
      <c r="C6" s="46"/>
      <c r="D6" s="46"/>
      <c r="E6" s="46"/>
      <c r="F6" s="46"/>
      <c r="G6" s="46"/>
      <c r="H6" s="46"/>
      <c r="I6" s="46"/>
    </row>
    <row r="7" spans="1:9" s="12" customFormat="1" ht="13.5" customHeight="1" x14ac:dyDescent="0.2">
      <c r="B7" s="47" t="s">
        <v>3</v>
      </c>
      <c r="C7" s="47" t="s">
        <v>4</v>
      </c>
      <c r="D7" s="47" t="s">
        <v>5</v>
      </c>
      <c r="E7" s="37" t="s">
        <v>6</v>
      </c>
      <c r="F7" s="37" t="s">
        <v>7</v>
      </c>
      <c r="G7" s="37" t="s">
        <v>8</v>
      </c>
      <c r="H7" s="37" t="s">
        <v>9</v>
      </c>
      <c r="I7" s="37" t="s">
        <v>10</v>
      </c>
    </row>
    <row r="8" spans="1:9" s="12" customFormat="1" ht="38.25" customHeight="1" thickBot="1" x14ac:dyDescent="0.25">
      <c r="B8" s="48"/>
      <c r="C8" s="48"/>
      <c r="D8" s="48"/>
      <c r="E8" s="38"/>
      <c r="F8" s="38"/>
      <c r="G8" s="38"/>
      <c r="H8" s="38"/>
      <c r="I8" s="38"/>
    </row>
    <row r="9" spans="1:9" s="11" customFormat="1" ht="14.25" customHeight="1" thickBot="1" x14ac:dyDescent="0.25">
      <c r="B9" s="39"/>
      <c r="C9" s="40"/>
      <c r="D9" s="40"/>
      <c r="E9" s="40"/>
      <c r="F9" s="40"/>
      <c r="G9" s="40"/>
      <c r="H9" s="40"/>
      <c r="I9" s="40"/>
    </row>
    <row r="10" spans="1:9" s="11" customFormat="1" ht="26.25" customHeight="1" x14ac:dyDescent="0.2">
      <c r="B10" s="13">
        <v>1</v>
      </c>
      <c r="C10" s="14">
        <v>8012248</v>
      </c>
      <c r="D10" s="14" t="s">
        <v>11</v>
      </c>
      <c r="E10" s="15">
        <v>7250.88</v>
      </c>
      <c r="F10" s="15">
        <f>ROUND(E10*4.5,2)</f>
        <v>32628.959999999999</v>
      </c>
      <c r="G10" s="15"/>
      <c r="H10" s="15">
        <f>ROUND(G10*4.5,2)</f>
        <v>0</v>
      </c>
      <c r="I10" s="15">
        <f t="shared" ref="I10:I31" si="0">F10+H10</f>
        <v>32628.959999999999</v>
      </c>
    </row>
    <row r="11" spans="1:9" s="11" customFormat="1" ht="27" customHeight="1" x14ac:dyDescent="0.2">
      <c r="B11" s="16">
        <v>2</v>
      </c>
      <c r="C11" s="16">
        <v>3530109</v>
      </c>
      <c r="D11" s="17" t="s">
        <v>12</v>
      </c>
      <c r="E11" s="18">
        <v>9490.2000000000007</v>
      </c>
      <c r="F11" s="18">
        <f t="shared" ref="F11:F31" si="1">ROUND(E11*4.5,2)</f>
        <v>42705.9</v>
      </c>
      <c r="G11" s="19"/>
      <c r="H11" s="18">
        <f t="shared" ref="H11:H31" si="2">ROUND(G11*4.5,2)</f>
        <v>0</v>
      </c>
      <c r="I11" s="18">
        <f t="shared" si="0"/>
        <v>42705.9</v>
      </c>
    </row>
    <row r="12" spans="1:9" s="11" customFormat="1" ht="15.95" customHeight="1" x14ac:dyDescent="0.2">
      <c r="B12" s="16">
        <v>3</v>
      </c>
      <c r="C12" s="16">
        <v>33298486</v>
      </c>
      <c r="D12" s="17" t="s">
        <v>13</v>
      </c>
      <c r="E12" s="18">
        <v>1173.5999999999999</v>
      </c>
      <c r="F12" s="18">
        <f t="shared" si="1"/>
        <v>5281.2</v>
      </c>
      <c r="G12" s="19"/>
      <c r="H12" s="18">
        <f t="shared" si="2"/>
        <v>0</v>
      </c>
      <c r="I12" s="18">
        <f t="shared" si="0"/>
        <v>5281.2</v>
      </c>
    </row>
    <row r="13" spans="1:9" s="11" customFormat="1" ht="15.95" customHeight="1" x14ac:dyDescent="0.2">
      <c r="B13" s="16">
        <v>4</v>
      </c>
      <c r="C13" s="16">
        <v>42566782</v>
      </c>
      <c r="D13" s="17" t="s">
        <v>14</v>
      </c>
      <c r="E13" s="18">
        <v>3915.84</v>
      </c>
      <c r="F13" s="18">
        <f t="shared" si="1"/>
        <v>17621.28</v>
      </c>
      <c r="G13" s="19"/>
      <c r="H13" s="18">
        <f t="shared" si="2"/>
        <v>0</v>
      </c>
      <c r="I13" s="18">
        <f t="shared" si="0"/>
        <v>17621.28</v>
      </c>
    </row>
    <row r="14" spans="1:9" s="11" customFormat="1" ht="15.95" customHeight="1" x14ac:dyDescent="0.2">
      <c r="B14" s="16">
        <v>5</v>
      </c>
      <c r="C14" s="16">
        <v>43723460</v>
      </c>
      <c r="D14" s="17" t="s">
        <v>15</v>
      </c>
      <c r="E14" s="18">
        <v>6004.4</v>
      </c>
      <c r="F14" s="18">
        <f t="shared" si="1"/>
        <v>27019.8</v>
      </c>
      <c r="G14" s="19"/>
      <c r="H14" s="18">
        <f t="shared" si="2"/>
        <v>0</v>
      </c>
      <c r="I14" s="18">
        <f t="shared" si="0"/>
        <v>27019.8</v>
      </c>
    </row>
    <row r="15" spans="1:9" s="11" customFormat="1" ht="25.5" customHeight="1" x14ac:dyDescent="0.2">
      <c r="B15" s="16">
        <v>6</v>
      </c>
      <c r="C15" s="16">
        <v>39133355</v>
      </c>
      <c r="D15" s="17" t="s">
        <v>16</v>
      </c>
      <c r="E15" s="18">
        <v>11444</v>
      </c>
      <c r="F15" s="18">
        <f t="shared" si="1"/>
        <v>51498</v>
      </c>
      <c r="G15" s="19"/>
      <c r="H15" s="18">
        <f t="shared" si="2"/>
        <v>0</v>
      </c>
      <c r="I15" s="18">
        <f t="shared" si="0"/>
        <v>51498</v>
      </c>
    </row>
    <row r="16" spans="1:9" s="11" customFormat="1" ht="26.25" customHeight="1" x14ac:dyDescent="0.2">
      <c r="B16" s="16">
        <v>7</v>
      </c>
      <c r="C16" s="16">
        <v>14624330</v>
      </c>
      <c r="D16" s="17" t="s">
        <v>17</v>
      </c>
      <c r="E16" s="18">
        <v>4380.96</v>
      </c>
      <c r="F16" s="18">
        <f t="shared" si="1"/>
        <v>19714.32</v>
      </c>
      <c r="G16" s="19"/>
      <c r="H16" s="18">
        <f t="shared" si="2"/>
        <v>0</v>
      </c>
      <c r="I16" s="18">
        <f t="shared" si="0"/>
        <v>19714.32</v>
      </c>
    </row>
    <row r="17" spans="2:9" s="11" customFormat="1" ht="15.95" customHeight="1" x14ac:dyDescent="0.2">
      <c r="B17" s="16">
        <v>8</v>
      </c>
      <c r="C17" s="16">
        <v>19663896</v>
      </c>
      <c r="D17" s="17" t="s">
        <v>18</v>
      </c>
      <c r="E17" s="18">
        <v>7439.52</v>
      </c>
      <c r="F17" s="18">
        <f t="shared" si="1"/>
        <v>33477.839999999997</v>
      </c>
      <c r="G17" s="19"/>
      <c r="H17" s="18">
        <f t="shared" si="2"/>
        <v>0</v>
      </c>
      <c r="I17" s="18">
        <f t="shared" si="0"/>
        <v>33477.839999999997</v>
      </c>
    </row>
    <row r="18" spans="2:9" s="11" customFormat="1" ht="15.95" customHeight="1" x14ac:dyDescent="0.2">
      <c r="B18" s="16">
        <v>9</v>
      </c>
      <c r="C18" s="16">
        <v>20185922</v>
      </c>
      <c r="D18" s="17" t="s">
        <v>19</v>
      </c>
      <c r="E18" s="18">
        <v>6831.36</v>
      </c>
      <c r="F18" s="18">
        <f t="shared" si="1"/>
        <v>30741.119999999999</v>
      </c>
      <c r="G18" s="19"/>
      <c r="H18" s="18">
        <f t="shared" si="2"/>
        <v>0</v>
      </c>
      <c r="I18" s="18">
        <f t="shared" si="0"/>
        <v>30741.119999999999</v>
      </c>
    </row>
    <row r="19" spans="2:9" s="11" customFormat="1" ht="26.25" customHeight="1" x14ac:dyDescent="0.2">
      <c r="B19" s="16">
        <v>10</v>
      </c>
      <c r="C19" s="16">
        <v>35768665</v>
      </c>
      <c r="D19" s="17" t="s">
        <v>20</v>
      </c>
      <c r="E19" s="18">
        <v>6147.6</v>
      </c>
      <c r="F19" s="18">
        <f t="shared" si="1"/>
        <v>27664.2</v>
      </c>
      <c r="G19" s="19"/>
      <c r="H19" s="18">
        <f t="shared" si="2"/>
        <v>0</v>
      </c>
      <c r="I19" s="18">
        <f t="shared" si="0"/>
        <v>27664.2</v>
      </c>
    </row>
    <row r="20" spans="2:9" s="11" customFormat="1" ht="15.95" customHeight="1" x14ac:dyDescent="0.2">
      <c r="B20" s="16">
        <v>11</v>
      </c>
      <c r="C20" s="16">
        <v>20610968</v>
      </c>
      <c r="D20" s="17" t="s">
        <v>21</v>
      </c>
      <c r="E20" s="18">
        <v>3927.84</v>
      </c>
      <c r="F20" s="18">
        <f t="shared" si="1"/>
        <v>17675.28</v>
      </c>
      <c r="G20" s="19"/>
      <c r="H20" s="18">
        <f t="shared" si="2"/>
        <v>0</v>
      </c>
      <c r="I20" s="18">
        <f t="shared" si="0"/>
        <v>17675.28</v>
      </c>
    </row>
    <row r="21" spans="2:9" s="11" customFormat="1" ht="15.95" customHeight="1" x14ac:dyDescent="0.2">
      <c r="B21" s="16">
        <v>12</v>
      </c>
      <c r="C21" s="16">
        <v>14707177</v>
      </c>
      <c r="D21" s="17" t="s">
        <v>22</v>
      </c>
      <c r="E21" s="18">
        <v>6117.25</v>
      </c>
      <c r="F21" s="18">
        <f t="shared" si="1"/>
        <v>27527.63</v>
      </c>
      <c r="G21" s="19"/>
      <c r="H21" s="18">
        <f t="shared" si="2"/>
        <v>0</v>
      </c>
      <c r="I21" s="18">
        <f t="shared" si="0"/>
        <v>27527.63</v>
      </c>
    </row>
    <row r="22" spans="2:9" s="11" customFormat="1" ht="15.95" customHeight="1" x14ac:dyDescent="0.2">
      <c r="B22" s="16">
        <v>13</v>
      </c>
      <c r="C22" s="16">
        <v>20185906</v>
      </c>
      <c r="D22" s="17" t="s">
        <v>23</v>
      </c>
      <c r="E22" s="18">
        <v>13473.12</v>
      </c>
      <c r="F22" s="18">
        <f t="shared" si="1"/>
        <v>60629.04</v>
      </c>
      <c r="G22" s="19"/>
      <c r="H22" s="18">
        <f t="shared" si="2"/>
        <v>0</v>
      </c>
      <c r="I22" s="18">
        <f t="shared" si="0"/>
        <v>60629.04</v>
      </c>
    </row>
    <row r="23" spans="2:9" s="11" customFormat="1" ht="23.25" customHeight="1" x14ac:dyDescent="0.2">
      <c r="B23" s="16">
        <v>14</v>
      </c>
      <c r="C23" s="16">
        <v>19663837</v>
      </c>
      <c r="D23" s="17" t="s">
        <v>24</v>
      </c>
      <c r="E23" s="18">
        <v>8355</v>
      </c>
      <c r="F23" s="18">
        <f t="shared" si="1"/>
        <v>37597.5</v>
      </c>
      <c r="G23" s="19"/>
      <c r="H23" s="18">
        <f t="shared" si="2"/>
        <v>0</v>
      </c>
      <c r="I23" s="18">
        <f t="shared" si="0"/>
        <v>37597.5</v>
      </c>
    </row>
    <row r="24" spans="2:9" s="11" customFormat="1" ht="24.75" customHeight="1" x14ac:dyDescent="0.2">
      <c r="B24" s="16">
        <v>15</v>
      </c>
      <c r="C24" s="16">
        <v>37981936</v>
      </c>
      <c r="D24" s="17" t="s">
        <v>25</v>
      </c>
      <c r="E24" s="18">
        <v>14582.16</v>
      </c>
      <c r="F24" s="18">
        <f t="shared" si="1"/>
        <v>65619.72</v>
      </c>
      <c r="G24" s="19"/>
      <c r="H24" s="18">
        <f t="shared" si="2"/>
        <v>0</v>
      </c>
      <c r="I24" s="18">
        <f t="shared" si="0"/>
        <v>65619.72</v>
      </c>
    </row>
    <row r="25" spans="2:9" s="11" customFormat="1" ht="15.95" customHeight="1" x14ac:dyDescent="0.2">
      <c r="B25" s="16">
        <v>16</v>
      </c>
      <c r="C25" s="16">
        <v>46851919</v>
      </c>
      <c r="D25" s="17" t="s">
        <v>26</v>
      </c>
      <c r="E25" s="18">
        <v>25513.88</v>
      </c>
      <c r="F25" s="18">
        <f t="shared" si="1"/>
        <v>114812.46</v>
      </c>
      <c r="G25" s="19"/>
      <c r="H25" s="18">
        <f t="shared" si="2"/>
        <v>0</v>
      </c>
      <c r="I25" s="18">
        <f t="shared" si="0"/>
        <v>114812.46</v>
      </c>
    </row>
    <row r="26" spans="2:9" s="11" customFormat="1" ht="15.95" customHeight="1" x14ac:dyDescent="0.2">
      <c r="B26" s="16">
        <v>17</v>
      </c>
      <c r="C26" s="16">
        <v>39068982</v>
      </c>
      <c r="D26" s="17" t="s">
        <v>27</v>
      </c>
      <c r="E26" s="18">
        <v>3733.6</v>
      </c>
      <c r="F26" s="18">
        <f t="shared" si="1"/>
        <v>16801.2</v>
      </c>
      <c r="G26" s="19"/>
      <c r="H26" s="18">
        <f t="shared" si="2"/>
        <v>0</v>
      </c>
      <c r="I26" s="18">
        <f t="shared" si="0"/>
        <v>16801.2</v>
      </c>
    </row>
    <row r="27" spans="2:9" s="11" customFormat="1" ht="15.95" customHeight="1" x14ac:dyDescent="0.2">
      <c r="B27" s="16">
        <v>18</v>
      </c>
      <c r="C27" s="16">
        <v>40183381</v>
      </c>
      <c r="D27" s="17" t="s">
        <v>28</v>
      </c>
      <c r="E27" s="18">
        <v>12619.68</v>
      </c>
      <c r="F27" s="18">
        <f t="shared" si="1"/>
        <v>56788.56</v>
      </c>
      <c r="G27" s="19"/>
      <c r="H27" s="18">
        <f t="shared" si="2"/>
        <v>0</v>
      </c>
      <c r="I27" s="18">
        <f t="shared" si="0"/>
        <v>56788.56</v>
      </c>
    </row>
    <row r="28" spans="2:9" s="11" customFormat="1" ht="19.5" customHeight="1" x14ac:dyDescent="0.2">
      <c r="B28" s="16">
        <v>19</v>
      </c>
      <c r="C28" s="16">
        <v>25934329</v>
      </c>
      <c r="D28" s="20" t="s">
        <v>29</v>
      </c>
      <c r="E28" s="21">
        <v>1628.64</v>
      </c>
      <c r="F28" s="18">
        <f t="shared" si="1"/>
        <v>7328.88</v>
      </c>
      <c r="G28" s="19"/>
      <c r="H28" s="18">
        <f t="shared" si="2"/>
        <v>0</v>
      </c>
      <c r="I28" s="18">
        <f t="shared" si="0"/>
        <v>7328.88</v>
      </c>
    </row>
    <row r="29" spans="2:9" s="11" customFormat="1" ht="18.75" customHeight="1" x14ac:dyDescent="0.2">
      <c r="B29" s="16">
        <v>20</v>
      </c>
      <c r="C29" s="16">
        <v>8422035</v>
      </c>
      <c r="D29" s="17" t="s">
        <v>30</v>
      </c>
      <c r="E29" s="18">
        <v>6970.4</v>
      </c>
      <c r="F29" s="18">
        <f t="shared" si="1"/>
        <v>31366.799999999999</v>
      </c>
      <c r="G29" s="22">
        <v>300</v>
      </c>
      <c r="H29" s="18">
        <f t="shared" si="2"/>
        <v>1350</v>
      </c>
      <c r="I29" s="18">
        <f t="shared" si="0"/>
        <v>32716.799999999999</v>
      </c>
    </row>
    <row r="30" spans="2:9" s="11" customFormat="1" ht="18.75" customHeight="1" x14ac:dyDescent="0.2">
      <c r="B30" s="16">
        <v>21</v>
      </c>
      <c r="C30" s="16">
        <v>43501790</v>
      </c>
      <c r="D30" s="17" t="s">
        <v>31</v>
      </c>
      <c r="E30" s="18">
        <v>17264.400000000001</v>
      </c>
      <c r="F30" s="18">
        <f t="shared" si="1"/>
        <v>77689.8</v>
      </c>
      <c r="G30" s="19"/>
      <c r="H30" s="18">
        <f t="shared" si="2"/>
        <v>0</v>
      </c>
      <c r="I30" s="18">
        <f t="shared" si="0"/>
        <v>77689.8</v>
      </c>
    </row>
    <row r="31" spans="2:9" s="11" customFormat="1" ht="18.75" customHeight="1" thickBot="1" x14ac:dyDescent="0.25">
      <c r="B31" s="23">
        <v>22</v>
      </c>
      <c r="C31" s="23">
        <v>41937378</v>
      </c>
      <c r="D31" s="24" t="s">
        <v>32</v>
      </c>
      <c r="E31" s="25">
        <v>6453.9</v>
      </c>
      <c r="F31" s="25">
        <f t="shared" si="1"/>
        <v>29042.55</v>
      </c>
      <c r="G31" s="26"/>
      <c r="H31" s="25">
        <f t="shared" si="2"/>
        <v>0</v>
      </c>
      <c r="I31" s="25">
        <f t="shared" si="0"/>
        <v>29042.55</v>
      </c>
    </row>
    <row r="32" spans="2:9" s="11" customFormat="1" ht="17.25" customHeight="1" thickBot="1" x14ac:dyDescent="0.25">
      <c r="B32" s="41" t="s">
        <v>33</v>
      </c>
      <c r="C32" s="42"/>
      <c r="D32" s="43"/>
      <c r="E32" s="27">
        <f>SUM(E10:E31)</f>
        <v>184718.22999999998</v>
      </c>
      <c r="F32" s="27">
        <f>SUM(F10:F31)</f>
        <v>831232.04000000015</v>
      </c>
      <c r="G32" s="27">
        <f>SUM(G10:G31)</f>
        <v>300</v>
      </c>
      <c r="H32" s="27">
        <f>SUM(H10:H31)</f>
        <v>1350</v>
      </c>
      <c r="I32" s="27">
        <f>SUM(I10:I31)</f>
        <v>832582.04000000015</v>
      </c>
    </row>
    <row r="33" spans="2:9" s="11" customFormat="1" ht="8.25" customHeight="1" x14ac:dyDescent="0.2">
      <c r="B33" s="12"/>
      <c r="C33" s="28"/>
      <c r="D33" s="29"/>
      <c r="E33" s="30"/>
      <c r="F33" s="30"/>
      <c r="G33" s="31"/>
      <c r="H33" s="3"/>
      <c r="I33" s="30"/>
    </row>
    <row r="34" spans="2:9" ht="6.75" customHeight="1" x14ac:dyDescent="0.2">
      <c r="B34" s="33"/>
      <c r="C34" s="33"/>
      <c r="D34" s="44"/>
      <c r="E34" s="44"/>
      <c r="F34" s="34"/>
      <c r="G34" s="34"/>
      <c r="I34" s="34"/>
    </row>
    <row r="35" spans="2:9" ht="13.5" thickBot="1" x14ac:dyDescent="0.25">
      <c r="B35" s="11" t="s">
        <v>34</v>
      </c>
      <c r="I35" s="36"/>
    </row>
    <row r="36" spans="2:9" s="12" customFormat="1" ht="16.5" customHeight="1" x14ac:dyDescent="0.2">
      <c r="B36" s="13">
        <v>1</v>
      </c>
      <c r="C36" s="13">
        <v>4342863</v>
      </c>
      <c r="D36" s="14" t="s">
        <v>35</v>
      </c>
      <c r="E36" s="15">
        <v>120875.21</v>
      </c>
      <c r="F36" s="49">
        <f>ROUND(E36*4.5,2)</f>
        <v>543938.44999999995</v>
      </c>
      <c r="G36" s="50">
        <v>1860</v>
      </c>
      <c r="H36" s="49">
        <f>ROUND(G36*4.5,2)</f>
        <v>8370</v>
      </c>
      <c r="I36" s="49">
        <f>F36+H36</f>
        <v>552308.44999999995</v>
      </c>
    </row>
    <row r="37" spans="2:9" s="11" customFormat="1" ht="15.95" customHeight="1" x14ac:dyDescent="0.2">
      <c r="B37" s="51">
        <v>2</v>
      </c>
      <c r="C37" s="51">
        <v>14984313</v>
      </c>
      <c r="D37" s="52" t="s">
        <v>36</v>
      </c>
      <c r="E37" s="53">
        <v>21395.84</v>
      </c>
      <c r="F37" s="53">
        <f t="shared" ref="F37:F40" si="3">ROUND(E37*4.5,2)</f>
        <v>96281.279999999999</v>
      </c>
      <c r="G37" s="54">
        <v>5400</v>
      </c>
      <c r="H37" s="53">
        <f t="shared" ref="H37:H40" si="4">ROUND(G37*4.5,2)</f>
        <v>24300</v>
      </c>
      <c r="I37" s="53">
        <f>F37+H37</f>
        <v>120581.28</v>
      </c>
    </row>
    <row r="38" spans="2:9" s="11" customFormat="1" ht="15.95" customHeight="1" x14ac:dyDescent="0.2">
      <c r="B38" s="16">
        <v>3</v>
      </c>
      <c r="C38" s="16">
        <v>4721239</v>
      </c>
      <c r="D38" s="52" t="s">
        <v>37</v>
      </c>
      <c r="E38" s="53">
        <v>16658.73</v>
      </c>
      <c r="F38" s="53">
        <f t="shared" si="3"/>
        <v>74964.289999999994</v>
      </c>
      <c r="G38" s="55"/>
      <c r="H38" s="53">
        <f t="shared" si="4"/>
        <v>0</v>
      </c>
      <c r="I38" s="53">
        <f>F38+H38</f>
        <v>74964.289999999994</v>
      </c>
    </row>
    <row r="39" spans="2:9" s="11" customFormat="1" ht="15.95" customHeight="1" x14ac:dyDescent="0.2">
      <c r="B39" s="16">
        <v>4</v>
      </c>
      <c r="C39" s="51">
        <v>11333442</v>
      </c>
      <c r="D39" s="52" t="s">
        <v>38</v>
      </c>
      <c r="E39" s="53">
        <v>20352.96</v>
      </c>
      <c r="F39" s="53">
        <f t="shared" si="3"/>
        <v>91588.32</v>
      </c>
      <c r="G39" s="55"/>
      <c r="H39" s="53">
        <f t="shared" si="4"/>
        <v>0</v>
      </c>
      <c r="I39" s="53">
        <f>F39+H39</f>
        <v>91588.32</v>
      </c>
    </row>
    <row r="40" spans="2:9" s="11" customFormat="1" ht="15.95" customHeight="1" thickBot="1" x14ac:dyDescent="0.25">
      <c r="B40" s="23">
        <v>5</v>
      </c>
      <c r="C40" s="56">
        <v>7964100</v>
      </c>
      <c r="D40" s="57" t="s">
        <v>39</v>
      </c>
      <c r="E40" s="58">
        <v>35666.720000000001</v>
      </c>
      <c r="F40" s="58">
        <f t="shared" si="3"/>
        <v>160500.24</v>
      </c>
      <c r="G40" s="59">
        <v>3870</v>
      </c>
      <c r="H40" s="58">
        <f t="shared" si="4"/>
        <v>17415</v>
      </c>
      <c r="I40" s="58">
        <f>F40+H40</f>
        <v>177915.24</v>
      </c>
    </row>
    <row r="41" spans="2:9" s="11" customFormat="1" ht="17.25" customHeight="1" thickBot="1" x14ac:dyDescent="0.25">
      <c r="B41" s="41" t="s">
        <v>40</v>
      </c>
      <c r="C41" s="42"/>
      <c r="D41" s="43"/>
      <c r="E41" s="27">
        <f>SUM(E36:E40)</f>
        <v>214949.46000000002</v>
      </c>
      <c r="F41" s="27">
        <f>SUM(F36:F40)</f>
        <v>967272.58000000007</v>
      </c>
      <c r="G41" s="27">
        <f>SUM(G36:G40)</f>
        <v>11130</v>
      </c>
      <c r="H41" s="27">
        <f>SUM(H36:H40)</f>
        <v>50085</v>
      </c>
      <c r="I41" s="27">
        <f>SUM(I36:I40)</f>
        <v>1017357.5800000001</v>
      </c>
    </row>
    <row r="44" spans="2:9" ht="13.5" thickBot="1" x14ac:dyDescent="0.25">
      <c r="B44" s="11" t="s">
        <v>44</v>
      </c>
      <c r="I44" s="36"/>
    </row>
    <row r="45" spans="2:9" s="12" customFormat="1" ht="18.75" customHeight="1" x14ac:dyDescent="0.2">
      <c r="B45" s="13">
        <v>1</v>
      </c>
      <c r="C45" s="13">
        <v>20100365</v>
      </c>
      <c r="D45" s="14" t="s">
        <v>41</v>
      </c>
      <c r="E45" s="15">
        <v>7200.6</v>
      </c>
      <c r="F45" s="49">
        <f>ROUND(E45*4.5,2)</f>
        <v>32402.7</v>
      </c>
      <c r="G45" s="50"/>
      <c r="H45" s="60">
        <f>ROUND(G45*4.5,2)</f>
        <v>0</v>
      </c>
      <c r="I45" s="49">
        <f>F45+H45</f>
        <v>32402.7</v>
      </c>
    </row>
    <row r="46" spans="2:9" s="29" customFormat="1" ht="20.25" customHeight="1" thickBot="1" x14ac:dyDescent="0.25">
      <c r="B46" s="23">
        <v>2</v>
      </c>
      <c r="C46" s="56">
        <v>15644549</v>
      </c>
      <c r="D46" s="57" t="s">
        <v>42</v>
      </c>
      <c r="E46" s="58">
        <v>3857.2</v>
      </c>
      <c r="F46" s="58">
        <f>ROUND(E46*4.5,2)</f>
        <v>17357.400000000001</v>
      </c>
      <c r="G46" s="59">
        <v>420</v>
      </c>
      <c r="H46" s="58">
        <f>ROUND(G46*4.5,2)</f>
        <v>1890</v>
      </c>
      <c r="I46" s="58">
        <f>F46+H46</f>
        <v>19247.400000000001</v>
      </c>
    </row>
    <row r="47" spans="2:9" s="11" customFormat="1" ht="17.25" customHeight="1" thickBot="1" x14ac:dyDescent="0.25">
      <c r="B47" s="41" t="s">
        <v>43</v>
      </c>
      <c r="C47" s="42"/>
      <c r="D47" s="43"/>
      <c r="E47" s="27">
        <f>SUM(E45:E46)</f>
        <v>11057.8</v>
      </c>
      <c r="F47" s="27">
        <f>SUM(F45:F46)</f>
        <v>49760.100000000006</v>
      </c>
      <c r="G47" s="27">
        <f>SUM(G45:G46)</f>
        <v>420</v>
      </c>
      <c r="H47" s="27">
        <f>SUM(H45:H46)</f>
        <v>1890</v>
      </c>
      <c r="I47" s="27">
        <f>SUM(I45:I46)</f>
        <v>51650.100000000006</v>
      </c>
    </row>
    <row r="49" spans="2:9" ht="13.5" thickBot="1" x14ac:dyDescent="0.25">
      <c r="B49" s="11" t="s">
        <v>45</v>
      </c>
      <c r="I49" s="36"/>
    </row>
    <row r="50" spans="2:9" s="12" customFormat="1" ht="32.25" customHeight="1" thickBot="1" x14ac:dyDescent="0.25">
      <c r="B50" s="61">
        <v>1</v>
      </c>
      <c r="C50" s="61">
        <v>4342863</v>
      </c>
      <c r="D50" s="62" t="s">
        <v>35</v>
      </c>
      <c r="E50" s="63">
        <v>71.28</v>
      </c>
      <c r="F50" s="27">
        <f>ROUND(E50*4.5,2)</f>
        <v>320.76</v>
      </c>
      <c r="G50" s="64"/>
      <c r="H50" s="27">
        <f>ROUND(G50*4.5,2)</f>
        <v>0</v>
      </c>
      <c r="I50" s="27">
        <f>F50+H50</f>
        <v>320.76</v>
      </c>
    </row>
  </sheetData>
  <mergeCells count="15">
    <mergeCell ref="B41:D41"/>
    <mergeCell ref="B47:D47"/>
    <mergeCell ref="D34:E34"/>
    <mergeCell ref="B5:I5"/>
    <mergeCell ref="B6:I6"/>
    <mergeCell ref="B7:B8"/>
    <mergeCell ref="C7:C8"/>
    <mergeCell ref="D7:D8"/>
    <mergeCell ref="E7:E8"/>
    <mergeCell ref="F7:F8"/>
    <mergeCell ref="G7:G8"/>
    <mergeCell ref="H7:H8"/>
    <mergeCell ref="I7:I8"/>
    <mergeCell ref="B9:I9"/>
    <mergeCell ref="B32:D32"/>
  </mergeCells>
  <pageMargins left="0.26" right="0.16" top="0.17" bottom="7.874015748031496E-2" header="0.1181102362204724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Clin_SEP2023</vt:lpstr>
      <vt:lpstr>Clin_SEP2023!Zona_de_imprimat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2023-10-17T10:54:46Z</cp:lastPrinted>
  <dcterms:created xsi:type="dcterms:W3CDTF">2023-10-17T10:50:30Z</dcterms:created>
  <dcterms:modified xsi:type="dcterms:W3CDTF">2023-10-17T10:54:54Z</dcterms:modified>
</cp:coreProperties>
</file>