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564D8664-2730-4481-B3D2-EF634900C0D8}" xr6:coauthVersionLast="47" xr6:coauthVersionMax="47" xr10:uidLastSave="{00000000-0000-0000-0000-000000000000}"/>
  <bookViews>
    <workbookView xWindow="-120" yWindow="-120" windowWidth="29040" windowHeight="15840" xr2:uid="{45E65973-2AC1-4D1C-9FB5-40554CE58F75}"/>
  </bookViews>
  <sheets>
    <sheet name="Clin_OCT2022" sheetId="1" r:id="rId1"/>
  </sheets>
  <definedNames>
    <definedName name="_xlnm.Print_Area" localSheetId="0">Clin_OCT2022!$A$1:$I$48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F48" i="1"/>
  <c r="I48" i="1" s="1"/>
  <c r="G45" i="1"/>
  <c r="E45" i="1"/>
  <c r="H44" i="1"/>
  <c r="F44" i="1"/>
  <c r="I44" i="1" s="1"/>
  <c r="H43" i="1"/>
  <c r="H45" i="1" s="1"/>
  <c r="F43" i="1"/>
  <c r="G40" i="1"/>
  <c r="E40" i="1"/>
  <c r="H39" i="1"/>
  <c r="F39" i="1"/>
  <c r="I39" i="1" s="1"/>
  <c r="H38" i="1"/>
  <c r="F38" i="1"/>
  <c r="H37" i="1"/>
  <c r="F37" i="1"/>
  <c r="H36" i="1"/>
  <c r="F36" i="1"/>
  <c r="H35" i="1"/>
  <c r="F35" i="1"/>
  <c r="G31" i="1"/>
  <c r="E31" i="1"/>
  <c r="H30" i="1"/>
  <c r="F30" i="1"/>
  <c r="I30" i="1" s="1"/>
  <c r="H29" i="1"/>
  <c r="F29" i="1"/>
  <c r="I29" i="1" s="1"/>
  <c r="H28" i="1"/>
  <c r="F28" i="1"/>
  <c r="I28" i="1" s="1"/>
  <c r="H27" i="1"/>
  <c r="F27" i="1"/>
  <c r="H26" i="1"/>
  <c r="F26" i="1"/>
  <c r="I26" i="1" s="1"/>
  <c r="H25" i="1"/>
  <c r="F25" i="1"/>
  <c r="H24" i="1"/>
  <c r="F24" i="1"/>
  <c r="H23" i="1"/>
  <c r="F23" i="1"/>
  <c r="I23" i="1" s="1"/>
  <c r="H22" i="1"/>
  <c r="F22" i="1"/>
  <c r="I22" i="1" s="1"/>
  <c r="H21" i="1"/>
  <c r="F21" i="1"/>
  <c r="H20" i="1"/>
  <c r="F20" i="1"/>
  <c r="I20" i="1" s="1"/>
  <c r="H19" i="1"/>
  <c r="F19" i="1"/>
  <c r="H18" i="1"/>
  <c r="F18" i="1"/>
  <c r="I18" i="1" s="1"/>
  <c r="H17" i="1"/>
  <c r="F17" i="1"/>
  <c r="I17" i="1" s="1"/>
  <c r="H16" i="1"/>
  <c r="F16" i="1"/>
  <c r="I16" i="1" s="1"/>
  <c r="H15" i="1"/>
  <c r="F15" i="1"/>
  <c r="H14" i="1"/>
  <c r="F14" i="1"/>
  <c r="I14" i="1" s="1"/>
  <c r="H13" i="1"/>
  <c r="F13" i="1"/>
  <c r="H12" i="1"/>
  <c r="F12" i="1"/>
  <c r="I12" i="1" s="1"/>
  <c r="H11" i="1"/>
  <c r="F11" i="1"/>
  <c r="I11" i="1" s="1"/>
  <c r="H10" i="1"/>
  <c r="F10" i="1"/>
  <c r="I37" i="1" l="1"/>
  <c r="I43" i="1"/>
  <c r="I45" i="1" s="1"/>
  <c r="I38" i="1"/>
  <c r="I13" i="1"/>
  <c r="I19" i="1"/>
  <c r="F45" i="1"/>
  <c r="H40" i="1"/>
  <c r="F40" i="1"/>
  <c r="I36" i="1"/>
  <c r="I35" i="1"/>
  <c r="I15" i="1"/>
  <c r="I21" i="1"/>
  <c r="I27" i="1"/>
  <c r="F31" i="1"/>
  <c r="I24" i="1"/>
  <c r="I25" i="1"/>
  <c r="H31" i="1"/>
  <c r="I10" i="1"/>
  <c r="I40" i="1" l="1"/>
  <c r="I31" i="1"/>
</calcChain>
</file>

<file path=xl/sharedStrings.xml><?xml version="1.0" encoding="utf-8"?>
<sst xmlns="http://schemas.openxmlformats.org/spreadsheetml/2006/main" count="47" uniqueCount="46">
  <si>
    <t>CASA DE ASIGURĂRI DE SĂNĂTATE A JUDEȚULUI BRĂILA</t>
  </si>
  <si>
    <t>SITUAȚIA PLĂȚILOR PENTRU AMBULATORIUL DE SPECIALITATE CLINIC</t>
  </si>
  <si>
    <t>pe luna OCTOMBRIE 2022</t>
  </si>
  <si>
    <t>NR. CRT.</t>
  </si>
  <si>
    <t>C.U.I.</t>
  </si>
  <si>
    <t>FURNIZOR</t>
  </si>
  <si>
    <t>Nr .puncte validate</t>
  </si>
  <si>
    <t>Valoare puncte validate(4 lei / pct)</t>
  </si>
  <si>
    <t>Nr. puncte servicii conexe</t>
  </si>
  <si>
    <t>Valoare servicii conexe (4 lei / pct.)</t>
  </si>
  <si>
    <t>ACCEPTAT LA PLATĂ</t>
  </si>
  <si>
    <t xml:space="preserve">            CABINETE</t>
  </si>
  <si>
    <t>S.C. ACTA MEDICA S.R.L. - DR.ANUȚOIU RALUCA</t>
  </si>
  <si>
    <t>S.C. BANICĂ ET CO S.N.C. - DR.BĂNICĂ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</si>
  <si>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</si>
  <si>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</si>
  <si>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</si>
  <si>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</si>
  <si>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</si>
  <si>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</si>
  <si>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</si>
  <si>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</si>
  <si>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</si>
  <si>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</si>
  <si>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</si>
  <si>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</si>
  <si>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C.M.I.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</si>
  <si>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</si>
  <si>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</si>
  <si>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</si>
  <si>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</si>
  <si>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</si>
  <si>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</si>
  <si>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</si>
  <si>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</si>
  <si>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</t>
  </si>
  <si>
    <t>SPITALUL FĂUREI</t>
  </si>
  <si>
    <t>SPITALUL DE PNEUMOFTIZIOLOGIE</t>
  </si>
  <si>
    <t>SC VENEȚIA MEDICAL SRL</t>
  </si>
  <si>
    <t>Total AMBULATORII SPITALE</t>
  </si>
  <si>
    <t>AMBULATORII CLINICE SPITALE</t>
  </si>
  <si>
    <t>CMI DR. DELICOTE MARIA - ctr clinic</t>
  </si>
  <si>
    <t>TBRCM LACU-SĂRAT - ctr clinic</t>
  </si>
  <si>
    <t xml:space="preserve">Total </t>
  </si>
  <si>
    <t>AMBULATORIUL DE SPECIALITATE-SPECIALITATEA MEDICINA FIZICA SI DE REABILITARE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</si>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</sst>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8684-466A-440F-B8AF-2956BA5815D4}">
  <dimension ref="A1:I48"/>
  <sheetViews>
    <sheetView tabSelected="1" zoomScaleNormal="100" workbookViewId="0">
      <selection activeCell="I2" sqref="I2"/>
    </sheetView>
  </sheetViews>
  <sheetFormatPr defaultRowHeight="12.75" x14ac:dyDescent="0.2"/>
  <cols>
    <col min="1" max="1" width="1.28515625" style="45" customWidth="1"/>
    <col min="2" max="2" width="5.42578125" style="50" customWidth="1"/>
    <col min="3" max="3" width="9.5703125" style="50" customWidth="1"/>
    <col min="4" max="4" width="42.5703125" style="46" customWidth="1"/>
    <col min="5" max="5" width="11.140625" style="46" customWidth="1"/>
    <col min="6" max="6" width="14.140625" style="46" customWidth="1"/>
    <col min="7" max="7" width="13" style="46" customWidth="1"/>
    <col min="8" max="8" width="16" style="49" customWidth="1"/>
    <col min="9" max="9" width="13.85546875" style="46" customWidth="1"/>
    <col min="10" max="15" width="9.140625" style="50"/>
    <col min="16" max="16" width="1.28515625" style="50" customWidth="1"/>
    <col min="17" max="17" width="5.42578125" style="50" customWidth="1"/>
    <col min="18" max="18" width="9.5703125" style="50" customWidth="1"/>
    <col min="19" max="19" width="42.5703125" style="50" customWidth="1"/>
    <col min="20" max="20" width="11.140625" style="50" customWidth="1"/>
    <col min="21" max="21" width="14.140625" style="50" customWidth="1"/>
    <col min="22" max="22" width="13" style="50" customWidth="1"/>
    <col min="23" max="23" width="16" style="50" customWidth="1"/>
    <col min="24" max="24" width="30.7109375" style="50" customWidth="1"/>
    <col min="25" max="25" width="13.85546875" style="50" customWidth="1"/>
    <col min="26" max="26" width="7.140625" style="50" customWidth="1"/>
    <col min="27" max="27" width="41.140625" style="50" customWidth="1"/>
    <col min="28" max="28" width="15.5703125" style="50" customWidth="1"/>
    <col min="29" max="271" width="9.140625" style="50"/>
    <col min="272" max="272" width="1.28515625" style="50" customWidth="1"/>
    <col min="273" max="273" width="5.42578125" style="50" customWidth="1"/>
    <col min="274" max="274" width="9.5703125" style="50" customWidth="1"/>
    <col min="275" max="275" width="42.5703125" style="50" customWidth="1"/>
    <col min="276" max="276" width="11.140625" style="50" customWidth="1"/>
    <col min="277" max="277" width="14.140625" style="50" customWidth="1"/>
    <col min="278" max="278" width="13" style="50" customWidth="1"/>
    <col min="279" max="279" width="16" style="50" customWidth="1"/>
    <col min="280" max="280" width="30.7109375" style="50" customWidth="1"/>
    <col min="281" max="281" width="13.85546875" style="50" customWidth="1"/>
    <col min="282" max="282" width="7.140625" style="50" customWidth="1"/>
    <col min="283" max="283" width="41.140625" style="50" customWidth="1"/>
    <col min="284" max="284" width="15.5703125" style="50" customWidth="1"/>
    <col min="285" max="527" width="9.140625" style="50"/>
    <col min="528" max="528" width="1.28515625" style="50" customWidth="1"/>
    <col min="529" max="529" width="5.42578125" style="50" customWidth="1"/>
    <col min="530" max="530" width="9.5703125" style="50" customWidth="1"/>
    <col min="531" max="531" width="42.5703125" style="50" customWidth="1"/>
    <col min="532" max="532" width="11.140625" style="50" customWidth="1"/>
    <col min="533" max="533" width="14.140625" style="50" customWidth="1"/>
    <col min="534" max="534" width="13" style="50" customWidth="1"/>
    <col min="535" max="535" width="16" style="50" customWidth="1"/>
    <col min="536" max="536" width="30.7109375" style="50" customWidth="1"/>
    <col min="537" max="537" width="13.85546875" style="50" customWidth="1"/>
    <col min="538" max="538" width="7.140625" style="50" customWidth="1"/>
    <col min="539" max="539" width="41.140625" style="50" customWidth="1"/>
    <col min="540" max="540" width="15.5703125" style="50" customWidth="1"/>
    <col min="541" max="783" width="9.140625" style="50"/>
    <col min="784" max="784" width="1.28515625" style="50" customWidth="1"/>
    <col min="785" max="785" width="5.42578125" style="50" customWidth="1"/>
    <col min="786" max="786" width="9.5703125" style="50" customWidth="1"/>
    <col min="787" max="787" width="42.5703125" style="50" customWidth="1"/>
    <col min="788" max="788" width="11.140625" style="50" customWidth="1"/>
    <col min="789" max="789" width="14.140625" style="50" customWidth="1"/>
    <col min="790" max="790" width="13" style="50" customWidth="1"/>
    <col min="791" max="791" width="16" style="50" customWidth="1"/>
    <col min="792" max="792" width="30.7109375" style="50" customWidth="1"/>
    <col min="793" max="793" width="13.85546875" style="50" customWidth="1"/>
    <col min="794" max="794" width="7.140625" style="50" customWidth="1"/>
    <col min="795" max="795" width="41.140625" style="50" customWidth="1"/>
    <col min="796" max="796" width="15.5703125" style="50" customWidth="1"/>
    <col min="797" max="1039" width="9.140625" style="50"/>
    <col min="1040" max="1040" width="1.28515625" style="50" customWidth="1"/>
    <col min="1041" max="1041" width="5.42578125" style="50" customWidth="1"/>
    <col min="1042" max="1042" width="9.5703125" style="50" customWidth="1"/>
    <col min="1043" max="1043" width="42.5703125" style="50" customWidth="1"/>
    <col min="1044" max="1044" width="11.140625" style="50" customWidth="1"/>
    <col min="1045" max="1045" width="14.140625" style="50" customWidth="1"/>
    <col min="1046" max="1046" width="13" style="50" customWidth="1"/>
    <col min="1047" max="1047" width="16" style="50" customWidth="1"/>
    <col min="1048" max="1048" width="30.7109375" style="50" customWidth="1"/>
    <col min="1049" max="1049" width="13.85546875" style="50" customWidth="1"/>
    <col min="1050" max="1050" width="7.140625" style="50" customWidth="1"/>
    <col min="1051" max="1051" width="41.140625" style="50" customWidth="1"/>
    <col min="1052" max="1052" width="15.5703125" style="50" customWidth="1"/>
    <col min="1053" max="1295" width="9.140625" style="50"/>
    <col min="1296" max="1296" width="1.28515625" style="50" customWidth="1"/>
    <col min="1297" max="1297" width="5.42578125" style="50" customWidth="1"/>
    <col min="1298" max="1298" width="9.5703125" style="50" customWidth="1"/>
    <col min="1299" max="1299" width="42.5703125" style="50" customWidth="1"/>
    <col min="1300" max="1300" width="11.140625" style="50" customWidth="1"/>
    <col min="1301" max="1301" width="14.140625" style="50" customWidth="1"/>
    <col min="1302" max="1302" width="13" style="50" customWidth="1"/>
    <col min="1303" max="1303" width="16" style="50" customWidth="1"/>
    <col min="1304" max="1304" width="30.7109375" style="50" customWidth="1"/>
    <col min="1305" max="1305" width="13.85546875" style="50" customWidth="1"/>
    <col min="1306" max="1306" width="7.140625" style="50" customWidth="1"/>
    <col min="1307" max="1307" width="41.140625" style="50" customWidth="1"/>
    <col min="1308" max="1308" width="15.5703125" style="50" customWidth="1"/>
    <col min="1309" max="1551" width="9.140625" style="50"/>
    <col min="1552" max="1552" width="1.28515625" style="50" customWidth="1"/>
    <col min="1553" max="1553" width="5.42578125" style="50" customWidth="1"/>
    <col min="1554" max="1554" width="9.5703125" style="50" customWidth="1"/>
    <col min="1555" max="1555" width="42.5703125" style="50" customWidth="1"/>
    <col min="1556" max="1556" width="11.140625" style="50" customWidth="1"/>
    <col min="1557" max="1557" width="14.140625" style="50" customWidth="1"/>
    <col min="1558" max="1558" width="13" style="50" customWidth="1"/>
    <col min="1559" max="1559" width="16" style="50" customWidth="1"/>
    <col min="1560" max="1560" width="30.7109375" style="50" customWidth="1"/>
    <col min="1561" max="1561" width="13.85546875" style="50" customWidth="1"/>
    <col min="1562" max="1562" width="7.140625" style="50" customWidth="1"/>
    <col min="1563" max="1563" width="41.140625" style="50" customWidth="1"/>
    <col min="1564" max="1564" width="15.5703125" style="50" customWidth="1"/>
    <col min="1565" max="1807" width="9.140625" style="50"/>
    <col min="1808" max="1808" width="1.28515625" style="50" customWidth="1"/>
    <col min="1809" max="1809" width="5.42578125" style="50" customWidth="1"/>
    <col min="1810" max="1810" width="9.5703125" style="50" customWidth="1"/>
    <col min="1811" max="1811" width="42.5703125" style="50" customWidth="1"/>
    <col min="1812" max="1812" width="11.140625" style="50" customWidth="1"/>
    <col min="1813" max="1813" width="14.140625" style="50" customWidth="1"/>
    <col min="1814" max="1814" width="13" style="50" customWidth="1"/>
    <col min="1815" max="1815" width="16" style="50" customWidth="1"/>
    <col min="1816" max="1816" width="30.7109375" style="50" customWidth="1"/>
    <col min="1817" max="1817" width="13.85546875" style="50" customWidth="1"/>
    <col min="1818" max="1818" width="7.140625" style="50" customWidth="1"/>
    <col min="1819" max="1819" width="41.140625" style="50" customWidth="1"/>
    <col min="1820" max="1820" width="15.5703125" style="50" customWidth="1"/>
    <col min="1821" max="2063" width="9.140625" style="50"/>
    <col min="2064" max="2064" width="1.28515625" style="50" customWidth="1"/>
    <col min="2065" max="2065" width="5.42578125" style="50" customWidth="1"/>
    <col min="2066" max="2066" width="9.5703125" style="50" customWidth="1"/>
    <col min="2067" max="2067" width="42.5703125" style="50" customWidth="1"/>
    <col min="2068" max="2068" width="11.140625" style="50" customWidth="1"/>
    <col min="2069" max="2069" width="14.140625" style="50" customWidth="1"/>
    <col min="2070" max="2070" width="13" style="50" customWidth="1"/>
    <col min="2071" max="2071" width="16" style="50" customWidth="1"/>
    <col min="2072" max="2072" width="30.7109375" style="50" customWidth="1"/>
    <col min="2073" max="2073" width="13.85546875" style="50" customWidth="1"/>
    <col min="2074" max="2074" width="7.140625" style="50" customWidth="1"/>
    <col min="2075" max="2075" width="41.140625" style="50" customWidth="1"/>
    <col min="2076" max="2076" width="15.5703125" style="50" customWidth="1"/>
    <col min="2077" max="2319" width="9.140625" style="50"/>
    <col min="2320" max="2320" width="1.28515625" style="50" customWidth="1"/>
    <col min="2321" max="2321" width="5.42578125" style="50" customWidth="1"/>
    <col min="2322" max="2322" width="9.5703125" style="50" customWidth="1"/>
    <col min="2323" max="2323" width="42.5703125" style="50" customWidth="1"/>
    <col min="2324" max="2324" width="11.140625" style="50" customWidth="1"/>
    <col min="2325" max="2325" width="14.140625" style="50" customWidth="1"/>
    <col min="2326" max="2326" width="13" style="50" customWidth="1"/>
    <col min="2327" max="2327" width="16" style="50" customWidth="1"/>
    <col min="2328" max="2328" width="30.7109375" style="50" customWidth="1"/>
    <col min="2329" max="2329" width="13.85546875" style="50" customWidth="1"/>
    <col min="2330" max="2330" width="7.140625" style="50" customWidth="1"/>
    <col min="2331" max="2331" width="41.140625" style="50" customWidth="1"/>
    <col min="2332" max="2332" width="15.5703125" style="50" customWidth="1"/>
    <col min="2333" max="2575" width="9.140625" style="50"/>
    <col min="2576" max="2576" width="1.28515625" style="50" customWidth="1"/>
    <col min="2577" max="2577" width="5.42578125" style="50" customWidth="1"/>
    <col min="2578" max="2578" width="9.5703125" style="50" customWidth="1"/>
    <col min="2579" max="2579" width="42.5703125" style="50" customWidth="1"/>
    <col min="2580" max="2580" width="11.140625" style="50" customWidth="1"/>
    <col min="2581" max="2581" width="14.140625" style="50" customWidth="1"/>
    <col min="2582" max="2582" width="13" style="50" customWidth="1"/>
    <col min="2583" max="2583" width="16" style="50" customWidth="1"/>
    <col min="2584" max="2584" width="30.7109375" style="50" customWidth="1"/>
    <col min="2585" max="2585" width="13.85546875" style="50" customWidth="1"/>
    <col min="2586" max="2586" width="7.140625" style="50" customWidth="1"/>
    <col min="2587" max="2587" width="41.140625" style="50" customWidth="1"/>
    <col min="2588" max="2588" width="15.5703125" style="50" customWidth="1"/>
    <col min="2589" max="2831" width="9.140625" style="50"/>
    <col min="2832" max="2832" width="1.28515625" style="50" customWidth="1"/>
    <col min="2833" max="2833" width="5.42578125" style="50" customWidth="1"/>
    <col min="2834" max="2834" width="9.5703125" style="50" customWidth="1"/>
    <col min="2835" max="2835" width="42.5703125" style="50" customWidth="1"/>
    <col min="2836" max="2836" width="11.140625" style="50" customWidth="1"/>
    <col min="2837" max="2837" width="14.140625" style="50" customWidth="1"/>
    <col min="2838" max="2838" width="13" style="50" customWidth="1"/>
    <col min="2839" max="2839" width="16" style="50" customWidth="1"/>
    <col min="2840" max="2840" width="30.7109375" style="50" customWidth="1"/>
    <col min="2841" max="2841" width="13.85546875" style="50" customWidth="1"/>
    <col min="2842" max="2842" width="7.140625" style="50" customWidth="1"/>
    <col min="2843" max="2843" width="41.140625" style="50" customWidth="1"/>
    <col min="2844" max="2844" width="15.5703125" style="50" customWidth="1"/>
    <col min="2845" max="3087" width="9.140625" style="50"/>
    <col min="3088" max="3088" width="1.28515625" style="50" customWidth="1"/>
    <col min="3089" max="3089" width="5.42578125" style="50" customWidth="1"/>
    <col min="3090" max="3090" width="9.5703125" style="50" customWidth="1"/>
    <col min="3091" max="3091" width="42.5703125" style="50" customWidth="1"/>
    <col min="3092" max="3092" width="11.140625" style="50" customWidth="1"/>
    <col min="3093" max="3093" width="14.140625" style="50" customWidth="1"/>
    <col min="3094" max="3094" width="13" style="50" customWidth="1"/>
    <col min="3095" max="3095" width="16" style="50" customWidth="1"/>
    <col min="3096" max="3096" width="30.7109375" style="50" customWidth="1"/>
    <col min="3097" max="3097" width="13.85546875" style="50" customWidth="1"/>
    <col min="3098" max="3098" width="7.140625" style="50" customWidth="1"/>
    <col min="3099" max="3099" width="41.140625" style="50" customWidth="1"/>
    <col min="3100" max="3100" width="15.5703125" style="50" customWidth="1"/>
    <col min="3101" max="3343" width="9.140625" style="50"/>
    <col min="3344" max="3344" width="1.28515625" style="50" customWidth="1"/>
    <col min="3345" max="3345" width="5.42578125" style="50" customWidth="1"/>
    <col min="3346" max="3346" width="9.5703125" style="50" customWidth="1"/>
    <col min="3347" max="3347" width="42.5703125" style="50" customWidth="1"/>
    <col min="3348" max="3348" width="11.140625" style="50" customWidth="1"/>
    <col min="3349" max="3349" width="14.140625" style="50" customWidth="1"/>
    <col min="3350" max="3350" width="13" style="50" customWidth="1"/>
    <col min="3351" max="3351" width="16" style="50" customWidth="1"/>
    <col min="3352" max="3352" width="30.7109375" style="50" customWidth="1"/>
    <col min="3353" max="3353" width="13.85546875" style="50" customWidth="1"/>
    <col min="3354" max="3354" width="7.140625" style="50" customWidth="1"/>
    <col min="3355" max="3355" width="41.140625" style="50" customWidth="1"/>
    <col min="3356" max="3356" width="15.5703125" style="50" customWidth="1"/>
    <col min="3357" max="3599" width="9.140625" style="50"/>
    <col min="3600" max="3600" width="1.28515625" style="50" customWidth="1"/>
    <col min="3601" max="3601" width="5.42578125" style="50" customWidth="1"/>
    <col min="3602" max="3602" width="9.5703125" style="50" customWidth="1"/>
    <col min="3603" max="3603" width="42.5703125" style="50" customWidth="1"/>
    <col min="3604" max="3604" width="11.140625" style="50" customWidth="1"/>
    <col min="3605" max="3605" width="14.140625" style="50" customWidth="1"/>
    <col min="3606" max="3606" width="13" style="50" customWidth="1"/>
    <col min="3607" max="3607" width="16" style="50" customWidth="1"/>
    <col min="3608" max="3608" width="30.7109375" style="50" customWidth="1"/>
    <col min="3609" max="3609" width="13.85546875" style="50" customWidth="1"/>
    <col min="3610" max="3610" width="7.140625" style="50" customWidth="1"/>
    <col min="3611" max="3611" width="41.140625" style="50" customWidth="1"/>
    <col min="3612" max="3612" width="15.5703125" style="50" customWidth="1"/>
    <col min="3613" max="3855" width="9.140625" style="50"/>
    <col min="3856" max="3856" width="1.28515625" style="50" customWidth="1"/>
    <col min="3857" max="3857" width="5.42578125" style="50" customWidth="1"/>
    <col min="3858" max="3858" width="9.5703125" style="50" customWidth="1"/>
    <col min="3859" max="3859" width="42.5703125" style="50" customWidth="1"/>
    <col min="3860" max="3860" width="11.140625" style="50" customWidth="1"/>
    <col min="3861" max="3861" width="14.140625" style="50" customWidth="1"/>
    <col min="3862" max="3862" width="13" style="50" customWidth="1"/>
    <col min="3863" max="3863" width="16" style="50" customWidth="1"/>
    <col min="3864" max="3864" width="30.7109375" style="50" customWidth="1"/>
    <col min="3865" max="3865" width="13.85546875" style="50" customWidth="1"/>
    <col min="3866" max="3866" width="7.140625" style="50" customWidth="1"/>
    <col min="3867" max="3867" width="41.140625" style="50" customWidth="1"/>
    <col min="3868" max="3868" width="15.5703125" style="50" customWidth="1"/>
    <col min="3869" max="4111" width="9.140625" style="50"/>
    <col min="4112" max="4112" width="1.28515625" style="50" customWidth="1"/>
    <col min="4113" max="4113" width="5.42578125" style="50" customWidth="1"/>
    <col min="4114" max="4114" width="9.5703125" style="50" customWidth="1"/>
    <col min="4115" max="4115" width="42.5703125" style="50" customWidth="1"/>
    <col min="4116" max="4116" width="11.140625" style="50" customWidth="1"/>
    <col min="4117" max="4117" width="14.140625" style="50" customWidth="1"/>
    <col min="4118" max="4118" width="13" style="50" customWidth="1"/>
    <col min="4119" max="4119" width="16" style="50" customWidth="1"/>
    <col min="4120" max="4120" width="30.7109375" style="50" customWidth="1"/>
    <col min="4121" max="4121" width="13.85546875" style="50" customWidth="1"/>
    <col min="4122" max="4122" width="7.140625" style="50" customWidth="1"/>
    <col min="4123" max="4123" width="41.140625" style="50" customWidth="1"/>
    <col min="4124" max="4124" width="15.5703125" style="50" customWidth="1"/>
    <col min="4125" max="4367" width="9.140625" style="50"/>
    <col min="4368" max="4368" width="1.28515625" style="50" customWidth="1"/>
    <col min="4369" max="4369" width="5.42578125" style="50" customWidth="1"/>
    <col min="4370" max="4370" width="9.5703125" style="50" customWidth="1"/>
    <col min="4371" max="4371" width="42.5703125" style="50" customWidth="1"/>
    <col min="4372" max="4372" width="11.140625" style="50" customWidth="1"/>
    <col min="4373" max="4373" width="14.140625" style="50" customWidth="1"/>
    <col min="4374" max="4374" width="13" style="50" customWidth="1"/>
    <col min="4375" max="4375" width="16" style="50" customWidth="1"/>
    <col min="4376" max="4376" width="30.7109375" style="50" customWidth="1"/>
    <col min="4377" max="4377" width="13.85546875" style="50" customWidth="1"/>
    <col min="4378" max="4378" width="7.140625" style="50" customWidth="1"/>
    <col min="4379" max="4379" width="41.140625" style="50" customWidth="1"/>
    <col min="4380" max="4380" width="15.5703125" style="50" customWidth="1"/>
    <col min="4381" max="4623" width="9.140625" style="50"/>
    <col min="4624" max="4624" width="1.28515625" style="50" customWidth="1"/>
    <col min="4625" max="4625" width="5.42578125" style="50" customWidth="1"/>
    <col min="4626" max="4626" width="9.5703125" style="50" customWidth="1"/>
    <col min="4627" max="4627" width="42.5703125" style="50" customWidth="1"/>
    <col min="4628" max="4628" width="11.140625" style="50" customWidth="1"/>
    <col min="4629" max="4629" width="14.140625" style="50" customWidth="1"/>
    <col min="4630" max="4630" width="13" style="50" customWidth="1"/>
    <col min="4631" max="4631" width="16" style="50" customWidth="1"/>
    <col min="4632" max="4632" width="30.7109375" style="50" customWidth="1"/>
    <col min="4633" max="4633" width="13.85546875" style="50" customWidth="1"/>
    <col min="4634" max="4634" width="7.140625" style="50" customWidth="1"/>
    <col min="4635" max="4635" width="41.140625" style="50" customWidth="1"/>
    <col min="4636" max="4636" width="15.5703125" style="50" customWidth="1"/>
    <col min="4637" max="4879" width="9.140625" style="50"/>
    <col min="4880" max="4880" width="1.28515625" style="50" customWidth="1"/>
    <col min="4881" max="4881" width="5.42578125" style="50" customWidth="1"/>
    <col min="4882" max="4882" width="9.5703125" style="50" customWidth="1"/>
    <col min="4883" max="4883" width="42.5703125" style="50" customWidth="1"/>
    <col min="4884" max="4884" width="11.140625" style="50" customWidth="1"/>
    <col min="4885" max="4885" width="14.140625" style="50" customWidth="1"/>
    <col min="4886" max="4886" width="13" style="50" customWidth="1"/>
    <col min="4887" max="4887" width="16" style="50" customWidth="1"/>
    <col min="4888" max="4888" width="30.7109375" style="50" customWidth="1"/>
    <col min="4889" max="4889" width="13.85546875" style="50" customWidth="1"/>
    <col min="4890" max="4890" width="7.140625" style="50" customWidth="1"/>
    <col min="4891" max="4891" width="41.140625" style="50" customWidth="1"/>
    <col min="4892" max="4892" width="15.5703125" style="50" customWidth="1"/>
    <col min="4893" max="5135" width="9.140625" style="50"/>
    <col min="5136" max="5136" width="1.28515625" style="50" customWidth="1"/>
    <col min="5137" max="5137" width="5.42578125" style="50" customWidth="1"/>
    <col min="5138" max="5138" width="9.5703125" style="50" customWidth="1"/>
    <col min="5139" max="5139" width="42.5703125" style="50" customWidth="1"/>
    <col min="5140" max="5140" width="11.140625" style="50" customWidth="1"/>
    <col min="5141" max="5141" width="14.140625" style="50" customWidth="1"/>
    <col min="5142" max="5142" width="13" style="50" customWidth="1"/>
    <col min="5143" max="5143" width="16" style="50" customWidth="1"/>
    <col min="5144" max="5144" width="30.7109375" style="50" customWidth="1"/>
    <col min="5145" max="5145" width="13.85546875" style="50" customWidth="1"/>
    <col min="5146" max="5146" width="7.140625" style="50" customWidth="1"/>
    <col min="5147" max="5147" width="41.140625" style="50" customWidth="1"/>
    <col min="5148" max="5148" width="15.5703125" style="50" customWidth="1"/>
    <col min="5149" max="5391" width="9.140625" style="50"/>
    <col min="5392" max="5392" width="1.28515625" style="50" customWidth="1"/>
    <col min="5393" max="5393" width="5.42578125" style="50" customWidth="1"/>
    <col min="5394" max="5394" width="9.5703125" style="50" customWidth="1"/>
    <col min="5395" max="5395" width="42.5703125" style="50" customWidth="1"/>
    <col min="5396" max="5396" width="11.140625" style="50" customWidth="1"/>
    <col min="5397" max="5397" width="14.140625" style="50" customWidth="1"/>
    <col min="5398" max="5398" width="13" style="50" customWidth="1"/>
    <col min="5399" max="5399" width="16" style="50" customWidth="1"/>
    <col min="5400" max="5400" width="30.7109375" style="50" customWidth="1"/>
    <col min="5401" max="5401" width="13.85546875" style="50" customWidth="1"/>
    <col min="5402" max="5402" width="7.140625" style="50" customWidth="1"/>
    <col min="5403" max="5403" width="41.140625" style="50" customWidth="1"/>
    <col min="5404" max="5404" width="15.5703125" style="50" customWidth="1"/>
    <col min="5405" max="5647" width="9.140625" style="50"/>
    <col min="5648" max="5648" width="1.28515625" style="50" customWidth="1"/>
    <col min="5649" max="5649" width="5.42578125" style="50" customWidth="1"/>
    <col min="5650" max="5650" width="9.5703125" style="50" customWidth="1"/>
    <col min="5651" max="5651" width="42.5703125" style="50" customWidth="1"/>
    <col min="5652" max="5652" width="11.140625" style="50" customWidth="1"/>
    <col min="5653" max="5653" width="14.140625" style="50" customWidth="1"/>
    <col min="5654" max="5654" width="13" style="50" customWidth="1"/>
    <col min="5655" max="5655" width="16" style="50" customWidth="1"/>
    <col min="5656" max="5656" width="30.7109375" style="50" customWidth="1"/>
    <col min="5657" max="5657" width="13.85546875" style="50" customWidth="1"/>
    <col min="5658" max="5658" width="7.140625" style="50" customWidth="1"/>
    <col min="5659" max="5659" width="41.140625" style="50" customWidth="1"/>
    <col min="5660" max="5660" width="15.5703125" style="50" customWidth="1"/>
    <col min="5661" max="5903" width="9.140625" style="50"/>
    <col min="5904" max="5904" width="1.28515625" style="50" customWidth="1"/>
    <col min="5905" max="5905" width="5.42578125" style="50" customWidth="1"/>
    <col min="5906" max="5906" width="9.5703125" style="50" customWidth="1"/>
    <col min="5907" max="5907" width="42.5703125" style="50" customWidth="1"/>
    <col min="5908" max="5908" width="11.140625" style="50" customWidth="1"/>
    <col min="5909" max="5909" width="14.140625" style="50" customWidth="1"/>
    <col min="5910" max="5910" width="13" style="50" customWidth="1"/>
    <col min="5911" max="5911" width="16" style="50" customWidth="1"/>
    <col min="5912" max="5912" width="30.7109375" style="50" customWidth="1"/>
    <col min="5913" max="5913" width="13.85546875" style="50" customWidth="1"/>
    <col min="5914" max="5914" width="7.140625" style="50" customWidth="1"/>
    <col min="5915" max="5915" width="41.140625" style="50" customWidth="1"/>
    <col min="5916" max="5916" width="15.5703125" style="50" customWidth="1"/>
    <col min="5917" max="6159" width="9.140625" style="50"/>
    <col min="6160" max="6160" width="1.28515625" style="50" customWidth="1"/>
    <col min="6161" max="6161" width="5.42578125" style="50" customWidth="1"/>
    <col min="6162" max="6162" width="9.5703125" style="50" customWidth="1"/>
    <col min="6163" max="6163" width="42.5703125" style="50" customWidth="1"/>
    <col min="6164" max="6164" width="11.140625" style="50" customWidth="1"/>
    <col min="6165" max="6165" width="14.140625" style="50" customWidth="1"/>
    <col min="6166" max="6166" width="13" style="50" customWidth="1"/>
    <col min="6167" max="6167" width="16" style="50" customWidth="1"/>
    <col min="6168" max="6168" width="30.7109375" style="50" customWidth="1"/>
    <col min="6169" max="6169" width="13.85546875" style="50" customWidth="1"/>
    <col min="6170" max="6170" width="7.140625" style="50" customWidth="1"/>
    <col min="6171" max="6171" width="41.140625" style="50" customWidth="1"/>
    <col min="6172" max="6172" width="15.5703125" style="50" customWidth="1"/>
    <col min="6173" max="6415" width="9.140625" style="50"/>
    <col min="6416" max="6416" width="1.28515625" style="50" customWidth="1"/>
    <col min="6417" max="6417" width="5.42578125" style="50" customWidth="1"/>
    <col min="6418" max="6418" width="9.5703125" style="50" customWidth="1"/>
    <col min="6419" max="6419" width="42.5703125" style="50" customWidth="1"/>
    <col min="6420" max="6420" width="11.140625" style="50" customWidth="1"/>
    <col min="6421" max="6421" width="14.140625" style="50" customWidth="1"/>
    <col min="6422" max="6422" width="13" style="50" customWidth="1"/>
    <col min="6423" max="6423" width="16" style="50" customWidth="1"/>
    <col min="6424" max="6424" width="30.7109375" style="50" customWidth="1"/>
    <col min="6425" max="6425" width="13.85546875" style="50" customWidth="1"/>
    <col min="6426" max="6426" width="7.140625" style="50" customWidth="1"/>
    <col min="6427" max="6427" width="41.140625" style="50" customWidth="1"/>
    <col min="6428" max="6428" width="15.5703125" style="50" customWidth="1"/>
    <col min="6429" max="6671" width="9.140625" style="50"/>
    <col min="6672" max="6672" width="1.28515625" style="50" customWidth="1"/>
    <col min="6673" max="6673" width="5.42578125" style="50" customWidth="1"/>
    <col min="6674" max="6674" width="9.5703125" style="50" customWidth="1"/>
    <col min="6675" max="6675" width="42.5703125" style="50" customWidth="1"/>
    <col min="6676" max="6676" width="11.140625" style="50" customWidth="1"/>
    <col min="6677" max="6677" width="14.140625" style="50" customWidth="1"/>
    <col min="6678" max="6678" width="13" style="50" customWidth="1"/>
    <col min="6679" max="6679" width="16" style="50" customWidth="1"/>
    <col min="6680" max="6680" width="30.7109375" style="50" customWidth="1"/>
    <col min="6681" max="6681" width="13.85546875" style="50" customWidth="1"/>
    <col min="6682" max="6682" width="7.140625" style="50" customWidth="1"/>
    <col min="6683" max="6683" width="41.140625" style="50" customWidth="1"/>
    <col min="6684" max="6684" width="15.5703125" style="50" customWidth="1"/>
    <col min="6685" max="6927" width="9.140625" style="50"/>
    <col min="6928" max="6928" width="1.28515625" style="50" customWidth="1"/>
    <col min="6929" max="6929" width="5.42578125" style="50" customWidth="1"/>
    <col min="6930" max="6930" width="9.5703125" style="50" customWidth="1"/>
    <col min="6931" max="6931" width="42.5703125" style="50" customWidth="1"/>
    <col min="6932" max="6932" width="11.140625" style="50" customWidth="1"/>
    <col min="6933" max="6933" width="14.140625" style="50" customWidth="1"/>
    <col min="6934" max="6934" width="13" style="50" customWidth="1"/>
    <col min="6935" max="6935" width="16" style="50" customWidth="1"/>
    <col min="6936" max="6936" width="30.7109375" style="50" customWidth="1"/>
    <col min="6937" max="6937" width="13.85546875" style="50" customWidth="1"/>
    <col min="6938" max="6938" width="7.140625" style="50" customWidth="1"/>
    <col min="6939" max="6939" width="41.140625" style="50" customWidth="1"/>
    <col min="6940" max="6940" width="15.5703125" style="50" customWidth="1"/>
    <col min="6941" max="7183" width="9.140625" style="50"/>
    <col min="7184" max="7184" width="1.28515625" style="50" customWidth="1"/>
    <col min="7185" max="7185" width="5.42578125" style="50" customWidth="1"/>
    <col min="7186" max="7186" width="9.5703125" style="50" customWidth="1"/>
    <col min="7187" max="7187" width="42.5703125" style="50" customWidth="1"/>
    <col min="7188" max="7188" width="11.140625" style="50" customWidth="1"/>
    <col min="7189" max="7189" width="14.140625" style="50" customWidth="1"/>
    <col min="7190" max="7190" width="13" style="50" customWidth="1"/>
    <col min="7191" max="7191" width="16" style="50" customWidth="1"/>
    <col min="7192" max="7192" width="30.7109375" style="50" customWidth="1"/>
    <col min="7193" max="7193" width="13.85546875" style="50" customWidth="1"/>
    <col min="7194" max="7194" width="7.140625" style="50" customWidth="1"/>
    <col min="7195" max="7195" width="41.140625" style="50" customWidth="1"/>
    <col min="7196" max="7196" width="15.5703125" style="50" customWidth="1"/>
    <col min="7197" max="7439" width="9.140625" style="50"/>
    <col min="7440" max="7440" width="1.28515625" style="50" customWidth="1"/>
    <col min="7441" max="7441" width="5.42578125" style="50" customWidth="1"/>
    <col min="7442" max="7442" width="9.5703125" style="50" customWidth="1"/>
    <col min="7443" max="7443" width="42.5703125" style="50" customWidth="1"/>
    <col min="7444" max="7444" width="11.140625" style="50" customWidth="1"/>
    <col min="7445" max="7445" width="14.140625" style="50" customWidth="1"/>
    <col min="7446" max="7446" width="13" style="50" customWidth="1"/>
    <col min="7447" max="7447" width="16" style="50" customWidth="1"/>
    <col min="7448" max="7448" width="30.7109375" style="50" customWidth="1"/>
    <col min="7449" max="7449" width="13.85546875" style="50" customWidth="1"/>
    <col min="7450" max="7450" width="7.140625" style="50" customWidth="1"/>
    <col min="7451" max="7451" width="41.140625" style="50" customWidth="1"/>
    <col min="7452" max="7452" width="15.5703125" style="50" customWidth="1"/>
    <col min="7453" max="7695" width="9.140625" style="50"/>
    <col min="7696" max="7696" width="1.28515625" style="50" customWidth="1"/>
    <col min="7697" max="7697" width="5.42578125" style="50" customWidth="1"/>
    <col min="7698" max="7698" width="9.5703125" style="50" customWidth="1"/>
    <col min="7699" max="7699" width="42.5703125" style="50" customWidth="1"/>
    <col min="7700" max="7700" width="11.140625" style="50" customWidth="1"/>
    <col min="7701" max="7701" width="14.140625" style="50" customWidth="1"/>
    <col min="7702" max="7702" width="13" style="50" customWidth="1"/>
    <col min="7703" max="7703" width="16" style="50" customWidth="1"/>
    <col min="7704" max="7704" width="30.7109375" style="50" customWidth="1"/>
    <col min="7705" max="7705" width="13.85546875" style="50" customWidth="1"/>
    <col min="7706" max="7706" width="7.140625" style="50" customWidth="1"/>
    <col min="7707" max="7707" width="41.140625" style="50" customWidth="1"/>
    <col min="7708" max="7708" width="15.5703125" style="50" customWidth="1"/>
    <col min="7709" max="7951" width="9.140625" style="50"/>
    <col min="7952" max="7952" width="1.28515625" style="50" customWidth="1"/>
    <col min="7953" max="7953" width="5.42578125" style="50" customWidth="1"/>
    <col min="7954" max="7954" width="9.5703125" style="50" customWidth="1"/>
    <col min="7955" max="7955" width="42.5703125" style="50" customWidth="1"/>
    <col min="7956" max="7956" width="11.140625" style="50" customWidth="1"/>
    <col min="7957" max="7957" width="14.140625" style="50" customWidth="1"/>
    <col min="7958" max="7958" width="13" style="50" customWidth="1"/>
    <col min="7959" max="7959" width="16" style="50" customWidth="1"/>
    <col min="7960" max="7960" width="30.7109375" style="50" customWidth="1"/>
    <col min="7961" max="7961" width="13.85546875" style="50" customWidth="1"/>
    <col min="7962" max="7962" width="7.140625" style="50" customWidth="1"/>
    <col min="7963" max="7963" width="41.140625" style="50" customWidth="1"/>
    <col min="7964" max="7964" width="15.5703125" style="50" customWidth="1"/>
    <col min="7965" max="8207" width="9.140625" style="50"/>
    <col min="8208" max="8208" width="1.28515625" style="50" customWidth="1"/>
    <col min="8209" max="8209" width="5.42578125" style="50" customWidth="1"/>
    <col min="8210" max="8210" width="9.5703125" style="50" customWidth="1"/>
    <col min="8211" max="8211" width="42.5703125" style="50" customWidth="1"/>
    <col min="8212" max="8212" width="11.140625" style="50" customWidth="1"/>
    <col min="8213" max="8213" width="14.140625" style="50" customWidth="1"/>
    <col min="8214" max="8214" width="13" style="50" customWidth="1"/>
    <col min="8215" max="8215" width="16" style="50" customWidth="1"/>
    <col min="8216" max="8216" width="30.7109375" style="50" customWidth="1"/>
    <col min="8217" max="8217" width="13.85546875" style="50" customWidth="1"/>
    <col min="8218" max="8218" width="7.140625" style="50" customWidth="1"/>
    <col min="8219" max="8219" width="41.140625" style="50" customWidth="1"/>
    <col min="8220" max="8220" width="15.5703125" style="50" customWidth="1"/>
    <col min="8221" max="8463" width="9.140625" style="50"/>
    <col min="8464" max="8464" width="1.28515625" style="50" customWidth="1"/>
    <col min="8465" max="8465" width="5.42578125" style="50" customWidth="1"/>
    <col min="8466" max="8466" width="9.5703125" style="50" customWidth="1"/>
    <col min="8467" max="8467" width="42.5703125" style="50" customWidth="1"/>
    <col min="8468" max="8468" width="11.140625" style="50" customWidth="1"/>
    <col min="8469" max="8469" width="14.140625" style="50" customWidth="1"/>
    <col min="8470" max="8470" width="13" style="50" customWidth="1"/>
    <col min="8471" max="8471" width="16" style="50" customWidth="1"/>
    <col min="8472" max="8472" width="30.7109375" style="50" customWidth="1"/>
    <col min="8473" max="8473" width="13.85546875" style="50" customWidth="1"/>
    <col min="8474" max="8474" width="7.140625" style="50" customWidth="1"/>
    <col min="8475" max="8475" width="41.140625" style="50" customWidth="1"/>
    <col min="8476" max="8476" width="15.5703125" style="50" customWidth="1"/>
    <col min="8477" max="8719" width="9.140625" style="50"/>
    <col min="8720" max="8720" width="1.28515625" style="50" customWidth="1"/>
    <col min="8721" max="8721" width="5.42578125" style="50" customWidth="1"/>
    <col min="8722" max="8722" width="9.5703125" style="50" customWidth="1"/>
    <col min="8723" max="8723" width="42.5703125" style="50" customWidth="1"/>
    <col min="8724" max="8724" width="11.140625" style="50" customWidth="1"/>
    <col min="8725" max="8725" width="14.140625" style="50" customWidth="1"/>
    <col min="8726" max="8726" width="13" style="50" customWidth="1"/>
    <col min="8727" max="8727" width="16" style="50" customWidth="1"/>
    <col min="8728" max="8728" width="30.7109375" style="50" customWidth="1"/>
    <col min="8729" max="8729" width="13.85546875" style="50" customWidth="1"/>
    <col min="8730" max="8730" width="7.140625" style="50" customWidth="1"/>
    <col min="8731" max="8731" width="41.140625" style="50" customWidth="1"/>
    <col min="8732" max="8732" width="15.5703125" style="50" customWidth="1"/>
    <col min="8733" max="8975" width="9.140625" style="50"/>
    <col min="8976" max="8976" width="1.28515625" style="50" customWidth="1"/>
    <col min="8977" max="8977" width="5.42578125" style="50" customWidth="1"/>
    <col min="8978" max="8978" width="9.5703125" style="50" customWidth="1"/>
    <col min="8979" max="8979" width="42.5703125" style="50" customWidth="1"/>
    <col min="8980" max="8980" width="11.140625" style="50" customWidth="1"/>
    <col min="8981" max="8981" width="14.140625" style="50" customWidth="1"/>
    <col min="8982" max="8982" width="13" style="50" customWidth="1"/>
    <col min="8983" max="8983" width="16" style="50" customWidth="1"/>
    <col min="8984" max="8984" width="30.7109375" style="50" customWidth="1"/>
    <col min="8985" max="8985" width="13.85546875" style="50" customWidth="1"/>
    <col min="8986" max="8986" width="7.140625" style="50" customWidth="1"/>
    <col min="8987" max="8987" width="41.140625" style="50" customWidth="1"/>
    <col min="8988" max="8988" width="15.5703125" style="50" customWidth="1"/>
    <col min="8989" max="9231" width="9.140625" style="50"/>
    <col min="9232" max="9232" width="1.28515625" style="50" customWidth="1"/>
    <col min="9233" max="9233" width="5.42578125" style="50" customWidth="1"/>
    <col min="9234" max="9234" width="9.5703125" style="50" customWidth="1"/>
    <col min="9235" max="9235" width="42.5703125" style="50" customWidth="1"/>
    <col min="9236" max="9236" width="11.140625" style="50" customWidth="1"/>
    <col min="9237" max="9237" width="14.140625" style="50" customWidth="1"/>
    <col min="9238" max="9238" width="13" style="50" customWidth="1"/>
    <col min="9239" max="9239" width="16" style="50" customWidth="1"/>
    <col min="9240" max="9240" width="30.7109375" style="50" customWidth="1"/>
    <col min="9241" max="9241" width="13.85546875" style="50" customWidth="1"/>
    <col min="9242" max="9242" width="7.140625" style="50" customWidth="1"/>
    <col min="9243" max="9243" width="41.140625" style="50" customWidth="1"/>
    <col min="9244" max="9244" width="15.5703125" style="50" customWidth="1"/>
    <col min="9245" max="9487" width="9.140625" style="50"/>
    <col min="9488" max="9488" width="1.28515625" style="50" customWidth="1"/>
    <col min="9489" max="9489" width="5.42578125" style="50" customWidth="1"/>
    <col min="9490" max="9490" width="9.5703125" style="50" customWidth="1"/>
    <col min="9491" max="9491" width="42.5703125" style="50" customWidth="1"/>
    <col min="9492" max="9492" width="11.140625" style="50" customWidth="1"/>
    <col min="9493" max="9493" width="14.140625" style="50" customWidth="1"/>
    <col min="9494" max="9494" width="13" style="50" customWidth="1"/>
    <col min="9495" max="9495" width="16" style="50" customWidth="1"/>
    <col min="9496" max="9496" width="30.7109375" style="50" customWidth="1"/>
    <col min="9497" max="9497" width="13.85546875" style="50" customWidth="1"/>
    <col min="9498" max="9498" width="7.140625" style="50" customWidth="1"/>
    <col min="9499" max="9499" width="41.140625" style="50" customWidth="1"/>
    <col min="9500" max="9500" width="15.5703125" style="50" customWidth="1"/>
    <col min="9501" max="9743" width="9.140625" style="50"/>
    <col min="9744" max="9744" width="1.28515625" style="50" customWidth="1"/>
    <col min="9745" max="9745" width="5.42578125" style="50" customWidth="1"/>
    <col min="9746" max="9746" width="9.5703125" style="50" customWidth="1"/>
    <col min="9747" max="9747" width="42.5703125" style="50" customWidth="1"/>
    <col min="9748" max="9748" width="11.140625" style="50" customWidth="1"/>
    <col min="9749" max="9749" width="14.140625" style="50" customWidth="1"/>
    <col min="9750" max="9750" width="13" style="50" customWidth="1"/>
    <col min="9751" max="9751" width="16" style="50" customWidth="1"/>
    <col min="9752" max="9752" width="30.7109375" style="50" customWidth="1"/>
    <col min="9753" max="9753" width="13.85546875" style="50" customWidth="1"/>
    <col min="9754" max="9754" width="7.140625" style="50" customWidth="1"/>
    <col min="9755" max="9755" width="41.140625" style="50" customWidth="1"/>
    <col min="9756" max="9756" width="15.5703125" style="50" customWidth="1"/>
    <col min="9757" max="9999" width="9.140625" style="50"/>
    <col min="10000" max="10000" width="1.28515625" style="50" customWidth="1"/>
    <col min="10001" max="10001" width="5.42578125" style="50" customWidth="1"/>
    <col min="10002" max="10002" width="9.5703125" style="50" customWidth="1"/>
    <col min="10003" max="10003" width="42.5703125" style="50" customWidth="1"/>
    <col min="10004" max="10004" width="11.140625" style="50" customWidth="1"/>
    <col min="10005" max="10005" width="14.140625" style="50" customWidth="1"/>
    <col min="10006" max="10006" width="13" style="50" customWidth="1"/>
    <col min="10007" max="10007" width="16" style="50" customWidth="1"/>
    <col min="10008" max="10008" width="30.7109375" style="50" customWidth="1"/>
    <col min="10009" max="10009" width="13.85546875" style="50" customWidth="1"/>
    <col min="10010" max="10010" width="7.140625" style="50" customWidth="1"/>
    <col min="10011" max="10011" width="41.140625" style="50" customWidth="1"/>
    <col min="10012" max="10012" width="15.5703125" style="50" customWidth="1"/>
    <col min="10013" max="10255" width="9.140625" style="50"/>
    <col min="10256" max="10256" width="1.28515625" style="50" customWidth="1"/>
    <col min="10257" max="10257" width="5.42578125" style="50" customWidth="1"/>
    <col min="10258" max="10258" width="9.5703125" style="50" customWidth="1"/>
    <col min="10259" max="10259" width="42.5703125" style="50" customWidth="1"/>
    <col min="10260" max="10260" width="11.140625" style="50" customWidth="1"/>
    <col min="10261" max="10261" width="14.140625" style="50" customWidth="1"/>
    <col min="10262" max="10262" width="13" style="50" customWidth="1"/>
    <col min="10263" max="10263" width="16" style="50" customWidth="1"/>
    <col min="10264" max="10264" width="30.7109375" style="50" customWidth="1"/>
    <col min="10265" max="10265" width="13.85546875" style="50" customWidth="1"/>
    <col min="10266" max="10266" width="7.140625" style="50" customWidth="1"/>
    <col min="10267" max="10267" width="41.140625" style="50" customWidth="1"/>
    <col min="10268" max="10268" width="15.5703125" style="50" customWidth="1"/>
    <col min="10269" max="10511" width="9.140625" style="50"/>
    <col min="10512" max="10512" width="1.28515625" style="50" customWidth="1"/>
    <col min="10513" max="10513" width="5.42578125" style="50" customWidth="1"/>
    <col min="10514" max="10514" width="9.5703125" style="50" customWidth="1"/>
    <col min="10515" max="10515" width="42.5703125" style="50" customWidth="1"/>
    <col min="10516" max="10516" width="11.140625" style="50" customWidth="1"/>
    <col min="10517" max="10517" width="14.140625" style="50" customWidth="1"/>
    <col min="10518" max="10518" width="13" style="50" customWidth="1"/>
    <col min="10519" max="10519" width="16" style="50" customWidth="1"/>
    <col min="10520" max="10520" width="30.7109375" style="50" customWidth="1"/>
    <col min="10521" max="10521" width="13.85546875" style="50" customWidth="1"/>
    <col min="10522" max="10522" width="7.140625" style="50" customWidth="1"/>
    <col min="10523" max="10523" width="41.140625" style="50" customWidth="1"/>
    <col min="10524" max="10524" width="15.5703125" style="50" customWidth="1"/>
    <col min="10525" max="10767" width="9.140625" style="50"/>
    <col min="10768" max="10768" width="1.28515625" style="50" customWidth="1"/>
    <col min="10769" max="10769" width="5.42578125" style="50" customWidth="1"/>
    <col min="10770" max="10770" width="9.5703125" style="50" customWidth="1"/>
    <col min="10771" max="10771" width="42.5703125" style="50" customWidth="1"/>
    <col min="10772" max="10772" width="11.140625" style="50" customWidth="1"/>
    <col min="10773" max="10773" width="14.140625" style="50" customWidth="1"/>
    <col min="10774" max="10774" width="13" style="50" customWidth="1"/>
    <col min="10775" max="10775" width="16" style="50" customWidth="1"/>
    <col min="10776" max="10776" width="30.7109375" style="50" customWidth="1"/>
    <col min="10777" max="10777" width="13.85546875" style="50" customWidth="1"/>
    <col min="10778" max="10778" width="7.140625" style="50" customWidth="1"/>
    <col min="10779" max="10779" width="41.140625" style="50" customWidth="1"/>
    <col min="10780" max="10780" width="15.5703125" style="50" customWidth="1"/>
    <col min="10781" max="11023" width="9.140625" style="50"/>
    <col min="11024" max="11024" width="1.28515625" style="50" customWidth="1"/>
    <col min="11025" max="11025" width="5.42578125" style="50" customWidth="1"/>
    <col min="11026" max="11026" width="9.5703125" style="50" customWidth="1"/>
    <col min="11027" max="11027" width="42.5703125" style="50" customWidth="1"/>
    <col min="11028" max="11028" width="11.140625" style="50" customWidth="1"/>
    <col min="11029" max="11029" width="14.140625" style="50" customWidth="1"/>
    <col min="11030" max="11030" width="13" style="50" customWidth="1"/>
    <col min="11031" max="11031" width="16" style="50" customWidth="1"/>
    <col min="11032" max="11032" width="30.7109375" style="50" customWidth="1"/>
    <col min="11033" max="11033" width="13.85546875" style="50" customWidth="1"/>
    <col min="11034" max="11034" width="7.140625" style="50" customWidth="1"/>
    <col min="11035" max="11035" width="41.140625" style="50" customWidth="1"/>
    <col min="11036" max="11036" width="15.5703125" style="50" customWidth="1"/>
    <col min="11037" max="11279" width="9.140625" style="50"/>
    <col min="11280" max="11280" width="1.28515625" style="50" customWidth="1"/>
    <col min="11281" max="11281" width="5.42578125" style="50" customWidth="1"/>
    <col min="11282" max="11282" width="9.5703125" style="50" customWidth="1"/>
    <col min="11283" max="11283" width="42.5703125" style="50" customWidth="1"/>
    <col min="11284" max="11284" width="11.140625" style="50" customWidth="1"/>
    <col min="11285" max="11285" width="14.140625" style="50" customWidth="1"/>
    <col min="11286" max="11286" width="13" style="50" customWidth="1"/>
    <col min="11287" max="11287" width="16" style="50" customWidth="1"/>
    <col min="11288" max="11288" width="30.7109375" style="50" customWidth="1"/>
    <col min="11289" max="11289" width="13.85546875" style="50" customWidth="1"/>
    <col min="11290" max="11290" width="7.140625" style="50" customWidth="1"/>
    <col min="11291" max="11291" width="41.140625" style="50" customWidth="1"/>
    <col min="11292" max="11292" width="15.5703125" style="50" customWidth="1"/>
    <col min="11293" max="11535" width="9.140625" style="50"/>
    <col min="11536" max="11536" width="1.28515625" style="50" customWidth="1"/>
    <col min="11537" max="11537" width="5.42578125" style="50" customWidth="1"/>
    <col min="11538" max="11538" width="9.5703125" style="50" customWidth="1"/>
    <col min="11539" max="11539" width="42.5703125" style="50" customWidth="1"/>
    <col min="11540" max="11540" width="11.140625" style="50" customWidth="1"/>
    <col min="11541" max="11541" width="14.140625" style="50" customWidth="1"/>
    <col min="11542" max="11542" width="13" style="50" customWidth="1"/>
    <col min="11543" max="11543" width="16" style="50" customWidth="1"/>
    <col min="11544" max="11544" width="30.7109375" style="50" customWidth="1"/>
    <col min="11545" max="11545" width="13.85546875" style="50" customWidth="1"/>
    <col min="11546" max="11546" width="7.140625" style="50" customWidth="1"/>
    <col min="11547" max="11547" width="41.140625" style="50" customWidth="1"/>
    <col min="11548" max="11548" width="15.5703125" style="50" customWidth="1"/>
    <col min="11549" max="11791" width="9.140625" style="50"/>
    <col min="11792" max="11792" width="1.28515625" style="50" customWidth="1"/>
    <col min="11793" max="11793" width="5.42578125" style="50" customWidth="1"/>
    <col min="11794" max="11794" width="9.5703125" style="50" customWidth="1"/>
    <col min="11795" max="11795" width="42.5703125" style="50" customWidth="1"/>
    <col min="11796" max="11796" width="11.140625" style="50" customWidth="1"/>
    <col min="11797" max="11797" width="14.140625" style="50" customWidth="1"/>
    <col min="11798" max="11798" width="13" style="50" customWidth="1"/>
    <col min="11799" max="11799" width="16" style="50" customWidth="1"/>
    <col min="11800" max="11800" width="30.7109375" style="50" customWidth="1"/>
    <col min="11801" max="11801" width="13.85546875" style="50" customWidth="1"/>
    <col min="11802" max="11802" width="7.140625" style="50" customWidth="1"/>
    <col min="11803" max="11803" width="41.140625" style="50" customWidth="1"/>
    <col min="11804" max="11804" width="15.5703125" style="50" customWidth="1"/>
    <col min="11805" max="12047" width="9.140625" style="50"/>
    <col min="12048" max="12048" width="1.28515625" style="50" customWidth="1"/>
    <col min="12049" max="12049" width="5.42578125" style="50" customWidth="1"/>
    <col min="12050" max="12050" width="9.5703125" style="50" customWidth="1"/>
    <col min="12051" max="12051" width="42.5703125" style="50" customWidth="1"/>
    <col min="12052" max="12052" width="11.140625" style="50" customWidth="1"/>
    <col min="12053" max="12053" width="14.140625" style="50" customWidth="1"/>
    <col min="12054" max="12054" width="13" style="50" customWidth="1"/>
    <col min="12055" max="12055" width="16" style="50" customWidth="1"/>
    <col min="12056" max="12056" width="30.7109375" style="50" customWidth="1"/>
    <col min="12057" max="12057" width="13.85546875" style="50" customWidth="1"/>
    <col min="12058" max="12058" width="7.140625" style="50" customWidth="1"/>
    <col min="12059" max="12059" width="41.140625" style="50" customWidth="1"/>
    <col min="12060" max="12060" width="15.5703125" style="50" customWidth="1"/>
    <col min="12061" max="12303" width="9.140625" style="50"/>
    <col min="12304" max="12304" width="1.28515625" style="50" customWidth="1"/>
    <col min="12305" max="12305" width="5.42578125" style="50" customWidth="1"/>
    <col min="12306" max="12306" width="9.5703125" style="50" customWidth="1"/>
    <col min="12307" max="12307" width="42.5703125" style="50" customWidth="1"/>
    <col min="12308" max="12308" width="11.140625" style="50" customWidth="1"/>
    <col min="12309" max="12309" width="14.140625" style="50" customWidth="1"/>
    <col min="12310" max="12310" width="13" style="50" customWidth="1"/>
    <col min="12311" max="12311" width="16" style="50" customWidth="1"/>
    <col min="12312" max="12312" width="30.7109375" style="50" customWidth="1"/>
    <col min="12313" max="12313" width="13.85546875" style="50" customWidth="1"/>
    <col min="12314" max="12314" width="7.140625" style="50" customWidth="1"/>
    <col min="12315" max="12315" width="41.140625" style="50" customWidth="1"/>
    <col min="12316" max="12316" width="15.5703125" style="50" customWidth="1"/>
    <col min="12317" max="12559" width="9.140625" style="50"/>
    <col min="12560" max="12560" width="1.28515625" style="50" customWidth="1"/>
    <col min="12561" max="12561" width="5.42578125" style="50" customWidth="1"/>
    <col min="12562" max="12562" width="9.5703125" style="50" customWidth="1"/>
    <col min="12563" max="12563" width="42.5703125" style="50" customWidth="1"/>
    <col min="12564" max="12564" width="11.140625" style="50" customWidth="1"/>
    <col min="12565" max="12565" width="14.140625" style="50" customWidth="1"/>
    <col min="12566" max="12566" width="13" style="50" customWidth="1"/>
    <col min="12567" max="12567" width="16" style="50" customWidth="1"/>
    <col min="12568" max="12568" width="30.7109375" style="50" customWidth="1"/>
    <col min="12569" max="12569" width="13.85546875" style="50" customWidth="1"/>
    <col min="12570" max="12570" width="7.140625" style="50" customWidth="1"/>
    <col min="12571" max="12571" width="41.140625" style="50" customWidth="1"/>
    <col min="12572" max="12572" width="15.5703125" style="50" customWidth="1"/>
    <col min="12573" max="12815" width="9.140625" style="50"/>
    <col min="12816" max="12816" width="1.28515625" style="50" customWidth="1"/>
    <col min="12817" max="12817" width="5.42578125" style="50" customWidth="1"/>
    <col min="12818" max="12818" width="9.5703125" style="50" customWidth="1"/>
    <col min="12819" max="12819" width="42.5703125" style="50" customWidth="1"/>
    <col min="12820" max="12820" width="11.140625" style="50" customWidth="1"/>
    <col min="12821" max="12821" width="14.140625" style="50" customWidth="1"/>
    <col min="12822" max="12822" width="13" style="50" customWidth="1"/>
    <col min="12823" max="12823" width="16" style="50" customWidth="1"/>
    <col min="12824" max="12824" width="30.7109375" style="50" customWidth="1"/>
    <col min="12825" max="12825" width="13.85546875" style="50" customWidth="1"/>
    <col min="12826" max="12826" width="7.140625" style="50" customWidth="1"/>
    <col min="12827" max="12827" width="41.140625" style="50" customWidth="1"/>
    <col min="12828" max="12828" width="15.5703125" style="50" customWidth="1"/>
    <col min="12829" max="13071" width="9.140625" style="50"/>
    <col min="13072" max="13072" width="1.28515625" style="50" customWidth="1"/>
    <col min="13073" max="13073" width="5.42578125" style="50" customWidth="1"/>
    <col min="13074" max="13074" width="9.5703125" style="50" customWidth="1"/>
    <col min="13075" max="13075" width="42.5703125" style="50" customWidth="1"/>
    <col min="13076" max="13076" width="11.140625" style="50" customWidth="1"/>
    <col min="13077" max="13077" width="14.140625" style="50" customWidth="1"/>
    <col min="13078" max="13078" width="13" style="50" customWidth="1"/>
    <col min="13079" max="13079" width="16" style="50" customWidth="1"/>
    <col min="13080" max="13080" width="30.7109375" style="50" customWidth="1"/>
    <col min="13081" max="13081" width="13.85546875" style="50" customWidth="1"/>
    <col min="13082" max="13082" width="7.140625" style="50" customWidth="1"/>
    <col min="13083" max="13083" width="41.140625" style="50" customWidth="1"/>
    <col min="13084" max="13084" width="15.5703125" style="50" customWidth="1"/>
    <col min="13085" max="13327" width="9.140625" style="50"/>
    <col min="13328" max="13328" width="1.28515625" style="50" customWidth="1"/>
    <col min="13329" max="13329" width="5.42578125" style="50" customWidth="1"/>
    <col min="13330" max="13330" width="9.5703125" style="50" customWidth="1"/>
    <col min="13331" max="13331" width="42.5703125" style="50" customWidth="1"/>
    <col min="13332" max="13332" width="11.140625" style="50" customWidth="1"/>
    <col min="13333" max="13333" width="14.140625" style="50" customWidth="1"/>
    <col min="13334" max="13334" width="13" style="50" customWidth="1"/>
    <col min="13335" max="13335" width="16" style="50" customWidth="1"/>
    <col min="13336" max="13336" width="30.7109375" style="50" customWidth="1"/>
    <col min="13337" max="13337" width="13.85546875" style="50" customWidth="1"/>
    <col min="13338" max="13338" width="7.140625" style="50" customWidth="1"/>
    <col min="13339" max="13339" width="41.140625" style="50" customWidth="1"/>
    <col min="13340" max="13340" width="15.5703125" style="50" customWidth="1"/>
    <col min="13341" max="13583" width="9.140625" style="50"/>
    <col min="13584" max="13584" width="1.28515625" style="50" customWidth="1"/>
    <col min="13585" max="13585" width="5.42578125" style="50" customWidth="1"/>
    <col min="13586" max="13586" width="9.5703125" style="50" customWidth="1"/>
    <col min="13587" max="13587" width="42.5703125" style="50" customWidth="1"/>
    <col min="13588" max="13588" width="11.140625" style="50" customWidth="1"/>
    <col min="13589" max="13589" width="14.140625" style="50" customWidth="1"/>
    <col min="13590" max="13590" width="13" style="50" customWidth="1"/>
    <col min="13591" max="13591" width="16" style="50" customWidth="1"/>
    <col min="13592" max="13592" width="30.7109375" style="50" customWidth="1"/>
    <col min="13593" max="13593" width="13.85546875" style="50" customWidth="1"/>
    <col min="13594" max="13594" width="7.140625" style="50" customWidth="1"/>
    <col min="13595" max="13595" width="41.140625" style="50" customWidth="1"/>
    <col min="13596" max="13596" width="15.5703125" style="50" customWidth="1"/>
    <col min="13597" max="13839" width="9.140625" style="50"/>
    <col min="13840" max="13840" width="1.28515625" style="50" customWidth="1"/>
    <col min="13841" max="13841" width="5.42578125" style="50" customWidth="1"/>
    <col min="13842" max="13842" width="9.5703125" style="50" customWidth="1"/>
    <col min="13843" max="13843" width="42.5703125" style="50" customWidth="1"/>
    <col min="13844" max="13844" width="11.140625" style="50" customWidth="1"/>
    <col min="13845" max="13845" width="14.140625" style="50" customWidth="1"/>
    <col min="13846" max="13846" width="13" style="50" customWidth="1"/>
    <col min="13847" max="13847" width="16" style="50" customWidth="1"/>
    <col min="13848" max="13848" width="30.7109375" style="50" customWidth="1"/>
    <col min="13849" max="13849" width="13.85546875" style="50" customWidth="1"/>
    <col min="13850" max="13850" width="7.140625" style="50" customWidth="1"/>
    <col min="13851" max="13851" width="41.140625" style="50" customWidth="1"/>
    <col min="13852" max="13852" width="15.5703125" style="50" customWidth="1"/>
    <col min="13853" max="14095" width="9.140625" style="50"/>
    <col min="14096" max="14096" width="1.28515625" style="50" customWidth="1"/>
    <col min="14097" max="14097" width="5.42578125" style="50" customWidth="1"/>
    <col min="14098" max="14098" width="9.5703125" style="50" customWidth="1"/>
    <col min="14099" max="14099" width="42.5703125" style="50" customWidth="1"/>
    <col min="14100" max="14100" width="11.140625" style="50" customWidth="1"/>
    <col min="14101" max="14101" width="14.140625" style="50" customWidth="1"/>
    <col min="14102" max="14102" width="13" style="50" customWidth="1"/>
    <col min="14103" max="14103" width="16" style="50" customWidth="1"/>
    <col min="14104" max="14104" width="30.7109375" style="50" customWidth="1"/>
    <col min="14105" max="14105" width="13.85546875" style="50" customWidth="1"/>
    <col min="14106" max="14106" width="7.140625" style="50" customWidth="1"/>
    <col min="14107" max="14107" width="41.140625" style="50" customWidth="1"/>
    <col min="14108" max="14108" width="15.5703125" style="50" customWidth="1"/>
    <col min="14109" max="14351" width="9.140625" style="50"/>
    <col min="14352" max="14352" width="1.28515625" style="50" customWidth="1"/>
    <col min="14353" max="14353" width="5.42578125" style="50" customWidth="1"/>
    <col min="14354" max="14354" width="9.5703125" style="50" customWidth="1"/>
    <col min="14355" max="14355" width="42.5703125" style="50" customWidth="1"/>
    <col min="14356" max="14356" width="11.140625" style="50" customWidth="1"/>
    <col min="14357" max="14357" width="14.140625" style="50" customWidth="1"/>
    <col min="14358" max="14358" width="13" style="50" customWidth="1"/>
    <col min="14359" max="14359" width="16" style="50" customWidth="1"/>
    <col min="14360" max="14360" width="30.7109375" style="50" customWidth="1"/>
    <col min="14361" max="14361" width="13.85546875" style="50" customWidth="1"/>
    <col min="14362" max="14362" width="7.140625" style="50" customWidth="1"/>
    <col min="14363" max="14363" width="41.140625" style="50" customWidth="1"/>
    <col min="14364" max="14364" width="15.5703125" style="50" customWidth="1"/>
    <col min="14365" max="14607" width="9.140625" style="50"/>
    <col min="14608" max="14608" width="1.28515625" style="50" customWidth="1"/>
    <col min="14609" max="14609" width="5.42578125" style="50" customWidth="1"/>
    <col min="14610" max="14610" width="9.5703125" style="50" customWidth="1"/>
    <col min="14611" max="14611" width="42.5703125" style="50" customWidth="1"/>
    <col min="14612" max="14612" width="11.140625" style="50" customWidth="1"/>
    <col min="14613" max="14613" width="14.140625" style="50" customWidth="1"/>
    <col min="14614" max="14614" width="13" style="50" customWidth="1"/>
    <col min="14615" max="14615" width="16" style="50" customWidth="1"/>
    <col min="14616" max="14616" width="30.7109375" style="50" customWidth="1"/>
    <col min="14617" max="14617" width="13.85546875" style="50" customWidth="1"/>
    <col min="14618" max="14618" width="7.140625" style="50" customWidth="1"/>
    <col min="14619" max="14619" width="41.140625" style="50" customWidth="1"/>
    <col min="14620" max="14620" width="15.5703125" style="50" customWidth="1"/>
    <col min="14621" max="14863" width="9.140625" style="50"/>
    <col min="14864" max="14864" width="1.28515625" style="50" customWidth="1"/>
    <col min="14865" max="14865" width="5.42578125" style="50" customWidth="1"/>
    <col min="14866" max="14866" width="9.5703125" style="50" customWidth="1"/>
    <col min="14867" max="14867" width="42.5703125" style="50" customWidth="1"/>
    <col min="14868" max="14868" width="11.140625" style="50" customWidth="1"/>
    <col min="14869" max="14869" width="14.140625" style="50" customWidth="1"/>
    <col min="14870" max="14870" width="13" style="50" customWidth="1"/>
    <col min="14871" max="14871" width="16" style="50" customWidth="1"/>
    <col min="14872" max="14872" width="30.7109375" style="50" customWidth="1"/>
    <col min="14873" max="14873" width="13.85546875" style="50" customWidth="1"/>
    <col min="14874" max="14874" width="7.140625" style="50" customWidth="1"/>
    <col min="14875" max="14875" width="41.140625" style="50" customWidth="1"/>
    <col min="14876" max="14876" width="15.5703125" style="50" customWidth="1"/>
    <col min="14877" max="15119" width="9.140625" style="50"/>
    <col min="15120" max="15120" width="1.28515625" style="50" customWidth="1"/>
    <col min="15121" max="15121" width="5.42578125" style="50" customWidth="1"/>
    <col min="15122" max="15122" width="9.5703125" style="50" customWidth="1"/>
    <col min="15123" max="15123" width="42.5703125" style="50" customWidth="1"/>
    <col min="15124" max="15124" width="11.140625" style="50" customWidth="1"/>
    <col min="15125" max="15125" width="14.140625" style="50" customWidth="1"/>
    <col min="15126" max="15126" width="13" style="50" customWidth="1"/>
    <col min="15127" max="15127" width="16" style="50" customWidth="1"/>
    <col min="15128" max="15128" width="30.7109375" style="50" customWidth="1"/>
    <col min="15129" max="15129" width="13.85546875" style="50" customWidth="1"/>
    <col min="15130" max="15130" width="7.140625" style="50" customWidth="1"/>
    <col min="15131" max="15131" width="41.140625" style="50" customWidth="1"/>
    <col min="15132" max="15132" width="15.5703125" style="50" customWidth="1"/>
    <col min="15133" max="15375" width="9.140625" style="50"/>
    <col min="15376" max="15376" width="1.28515625" style="50" customWidth="1"/>
    <col min="15377" max="15377" width="5.42578125" style="50" customWidth="1"/>
    <col min="15378" max="15378" width="9.5703125" style="50" customWidth="1"/>
    <col min="15379" max="15379" width="42.5703125" style="50" customWidth="1"/>
    <col min="15380" max="15380" width="11.140625" style="50" customWidth="1"/>
    <col min="15381" max="15381" width="14.140625" style="50" customWidth="1"/>
    <col min="15382" max="15382" width="13" style="50" customWidth="1"/>
    <col min="15383" max="15383" width="16" style="50" customWidth="1"/>
    <col min="15384" max="15384" width="30.7109375" style="50" customWidth="1"/>
    <col min="15385" max="15385" width="13.85546875" style="50" customWidth="1"/>
    <col min="15386" max="15386" width="7.140625" style="50" customWidth="1"/>
    <col min="15387" max="15387" width="41.140625" style="50" customWidth="1"/>
    <col min="15388" max="15388" width="15.5703125" style="50" customWidth="1"/>
    <col min="15389" max="16384" width="9.140625" style="50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11</v>
      </c>
      <c r="C9" s="20"/>
      <c r="D9" s="20"/>
      <c r="E9" s="20"/>
      <c r="F9" s="20"/>
      <c r="G9" s="20"/>
      <c r="H9" s="20"/>
      <c r="I9" s="20"/>
    </row>
    <row r="10" spans="1:9" s="12" customFormat="1" ht="26.25" customHeight="1" x14ac:dyDescent="0.2">
      <c r="B10" s="21">
        <v>1</v>
      </c>
      <c r="C10" s="22">
        <v>8012248</v>
      </c>
      <c r="D10" s="22" t="s">
        <v>12</v>
      </c>
      <c r="E10" s="23">
        <v>8286.24</v>
      </c>
      <c r="F10" s="23">
        <f t="shared" ref="F10:F30" si="0">ROUND(E10*4,2)</f>
        <v>33144.959999999999</v>
      </c>
      <c r="G10" s="23"/>
      <c r="H10" s="23">
        <f t="shared" ref="H10:H30" si="1">ROUND(G10*4,2)</f>
        <v>0</v>
      </c>
      <c r="I10" s="23">
        <f t="shared" ref="I10:I30" si="2">F10+H10</f>
        <v>33144.959999999999</v>
      </c>
    </row>
    <row r="11" spans="1:9" s="12" customFormat="1" ht="27" customHeight="1" x14ac:dyDescent="0.2">
      <c r="B11" s="24">
        <v>2</v>
      </c>
      <c r="C11" s="24">
        <v>3530109</v>
      </c>
      <c r="D11" s="25" t="s">
        <v>13</v>
      </c>
      <c r="E11" s="26">
        <v>9065.4</v>
      </c>
      <c r="F11" s="26">
        <f t="shared" si="0"/>
        <v>36261.599999999999</v>
      </c>
      <c r="G11" s="27"/>
      <c r="H11" s="26">
        <f t="shared" si="1"/>
        <v>0</v>
      </c>
      <c r="I11" s="26">
        <f t="shared" si="2"/>
        <v>36261.599999999999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14</v>
      </c>
      <c r="E12" s="26">
        <v>1061.5999999999999</v>
      </c>
      <c r="F12" s="26">
        <f t="shared" si="0"/>
        <v>4246.3999999999996</v>
      </c>
      <c r="G12" s="27"/>
      <c r="H12" s="26">
        <f t="shared" si="1"/>
        <v>0</v>
      </c>
      <c r="I12" s="26">
        <f t="shared" si="2"/>
        <v>4246.3999999999996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15</v>
      </c>
      <c r="E13" s="26">
        <v>4444.32</v>
      </c>
      <c r="F13" s="26">
        <f t="shared" si="0"/>
        <v>17777.28</v>
      </c>
      <c r="G13" s="27"/>
      <c r="H13" s="26">
        <f t="shared" si="1"/>
        <v>0</v>
      </c>
      <c r="I13" s="26">
        <f t="shared" si="2"/>
        <v>17777.28</v>
      </c>
    </row>
    <row r="14" spans="1:9" s="12" customFormat="1" ht="25.5" customHeight="1" x14ac:dyDescent="0.2">
      <c r="B14" s="24">
        <v>5</v>
      </c>
      <c r="C14" s="24">
        <v>39133355</v>
      </c>
      <c r="D14" s="25" t="s">
        <v>16</v>
      </c>
      <c r="E14" s="26">
        <v>12012.8</v>
      </c>
      <c r="F14" s="26">
        <f t="shared" si="0"/>
        <v>48051.199999999997</v>
      </c>
      <c r="G14" s="27"/>
      <c r="H14" s="26">
        <f t="shared" si="1"/>
        <v>0</v>
      </c>
      <c r="I14" s="26">
        <f t="shared" si="2"/>
        <v>48051.199999999997</v>
      </c>
    </row>
    <row r="15" spans="1:9" s="12" customFormat="1" ht="26.25" customHeight="1" x14ac:dyDescent="0.2">
      <c r="B15" s="24">
        <v>6</v>
      </c>
      <c r="C15" s="24">
        <v>14624330</v>
      </c>
      <c r="D15" s="25" t="s">
        <v>17</v>
      </c>
      <c r="E15" s="26">
        <v>8320.32</v>
      </c>
      <c r="F15" s="26">
        <f t="shared" si="0"/>
        <v>33281.279999999999</v>
      </c>
      <c r="G15" s="27"/>
      <c r="H15" s="26">
        <f t="shared" si="1"/>
        <v>0</v>
      </c>
      <c r="I15" s="26">
        <f t="shared" si="2"/>
        <v>33281.279999999999</v>
      </c>
    </row>
    <row r="16" spans="1:9" s="12" customFormat="1" ht="15.95" customHeight="1" x14ac:dyDescent="0.2">
      <c r="B16" s="24">
        <v>7</v>
      </c>
      <c r="C16" s="24">
        <v>19663896</v>
      </c>
      <c r="D16" s="25" t="s">
        <v>18</v>
      </c>
      <c r="E16" s="26">
        <v>6947.52</v>
      </c>
      <c r="F16" s="26">
        <f t="shared" si="0"/>
        <v>27790.080000000002</v>
      </c>
      <c r="G16" s="27"/>
      <c r="H16" s="26">
        <f t="shared" si="1"/>
        <v>0</v>
      </c>
      <c r="I16" s="26">
        <f t="shared" si="2"/>
        <v>27790.080000000002</v>
      </c>
    </row>
    <row r="17" spans="2:9" s="12" customFormat="1" ht="15.95" customHeight="1" x14ac:dyDescent="0.2">
      <c r="B17" s="24">
        <v>8</v>
      </c>
      <c r="C17" s="24">
        <v>20185922</v>
      </c>
      <c r="D17" s="25" t="s">
        <v>19</v>
      </c>
      <c r="E17" s="26">
        <v>6170.88</v>
      </c>
      <c r="F17" s="26">
        <f t="shared" si="0"/>
        <v>24683.52</v>
      </c>
      <c r="G17" s="27"/>
      <c r="H17" s="26">
        <f t="shared" si="1"/>
        <v>0</v>
      </c>
      <c r="I17" s="26">
        <f t="shared" si="2"/>
        <v>24683.52</v>
      </c>
    </row>
    <row r="18" spans="2:9" s="12" customFormat="1" ht="26.25" customHeight="1" x14ac:dyDescent="0.2">
      <c r="B18" s="24">
        <v>9</v>
      </c>
      <c r="C18" s="24">
        <v>35768665</v>
      </c>
      <c r="D18" s="25" t="s">
        <v>20</v>
      </c>
      <c r="E18" s="26">
        <v>6072.8</v>
      </c>
      <c r="F18" s="26">
        <f t="shared" si="0"/>
        <v>24291.200000000001</v>
      </c>
      <c r="G18" s="27"/>
      <c r="H18" s="26">
        <f t="shared" si="1"/>
        <v>0</v>
      </c>
      <c r="I18" s="26">
        <f t="shared" si="2"/>
        <v>24291.200000000001</v>
      </c>
    </row>
    <row r="19" spans="2:9" s="12" customFormat="1" ht="15.95" customHeight="1" x14ac:dyDescent="0.2">
      <c r="B19" s="24">
        <v>10</v>
      </c>
      <c r="C19" s="24">
        <v>20610968</v>
      </c>
      <c r="D19" s="25" t="s">
        <v>21</v>
      </c>
      <c r="E19" s="26">
        <v>3211.68</v>
      </c>
      <c r="F19" s="26">
        <f t="shared" si="0"/>
        <v>12846.72</v>
      </c>
      <c r="G19" s="27"/>
      <c r="H19" s="26">
        <f t="shared" si="1"/>
        <v>0</v>
      </c>
      <c r="I19" s="26">
        <f t="shared" si="2"/>
        <v>12846.72</v>
      </c>
    </row>
    <row r="20" spans="2:9" s="12" customFormat="1" ht="15.95" customHeight="1" x14ac:dyDescent="0.2">
      <c r="B20" s="24">
        <v>11</v>
      </c>
      <c r="C20" s="24">
        <v>14707177</v>
      </c>
      <c r="D20" s="25" t="s">
        <v>22</v>
      </c>
      <c r="E20" s="26">
        <v>7446.5</v>
      </c>
      <c r="F20" s="26">
        <f t="shared" si="0"/>
        <v>29786</v>
      </c>
      <c r="G20" s="27"/>
      <c r="H20" s="26">
        <f t="shared" si="1"/>
        <v>0</v>
      </c>
      <c r="I20" s="26">
        <f t="shared" si="2"/>
        <v>29786</v>
      </c>
    </row>
    <row r="21" spans="2:9" s="12" customFormat="1" ht="15.95" customHeight="1" x14ac:dyDescent="0.2">
      <c r="B21" s="24">
        <v>12</v>
      </c>
      <c r="C21" s="24">
        <v>20185906</v>
      </c>
      <c r="D21" s="25" t="s">
        <v>23</v>
      </c>
      <c r="E21" s="26">
        <v>13446.72</v>
      </c>
      <c r="F21" s="26">
        <f t="shared" si="0"/>
        <v>53786.879999999997</v>
      </c>
      <c r="G21" s="27"/>
      <c r="H21" s="26">
        <f t="shared" si="1"/>
        <v>0</v>
      </c>
      <c r="I21" s="26">
        <f t="shared" si="2"/>
        <v>53786.879999999997</v>
      </c>
    </row>
    <row r="22" spans="2:9" s="12" customFormat="1" ht="23.25" customHeight="1" x14ac:dyDescent="0.2">
      <c r="B22" s="24">
        <v>13</v>
      </c>
      <c r="C22" s="24">
        <v>19663837</v>
      </c>
      <c r="D22" s="25" t="s">
        <v>24</v>
      </c>
      <c r="E22" s="26">
        <v>8155.2</v>
      </c>
      <c r="F22" s="26">
        <f t="shared" si="0"/>
        <v>32620.799999999999</v>
      </c>
      <c r="G22" s="27"/>
      <c r="H22" s="26">
        <f t="shared" si="1"/>
        <v>0</v>
      </c>
      <c r="I22" s="26">
        <f t="shared" si="2"/>
        <v>32620.799999999999</v>
      </c>
    </row>
    <row r="23" spans="2:9" s="12" customFormat="1" ht="24.75" customHeight="1" x14ac:dyDescent="0.2">
      <c r="B23" s="24">
        <v>14</v>
      </c>
      <c r="C23" s="24">
        <v>37981936</v>
      </c>
      <c r="D23" s="25" t="s">
        <v>25</v>
      </c>
      <c r="E23" s="26">
        <v>14508.72</v>
      </c>
      <c r="F23" s="26">
        <f t="shared" si="0"/>
        <v>58034.879999999997</v>
      </c>
      <c r="G23" s="27"/>
      <c r="H23" s="26">
        <f t="shared" si="1"/>
        <v>0</v>
      </c>
      <c r="I23" s="26">
        <f t="shared" si="2"/>
        <v>58034.879999999997</v>
      </c>
    </row>
    <row r="24" spans="2:9" s="12" customFormat="1" ht="15.95" customHeight="1" x14ac:dyDescent="0.2">
      <c r="B24" s="24">
        <v>15</v>
      </c>
      <c r="C24" s="24">
        <v>32964586</v>
      </c>
      <c r="D24" s="25" t="s">
        <v>26</v>
      </c>
      <c r="E24" s="26">
        <v>25972.720000000001</v>
      </c>
      <c r="F24" s="26">
        <f t="shared" si="0"/>
        <v>103890.88</v>
      </c>
      <c r="G24" s="27"/>
      <c r="H24" s="26">
        <f t="shared" si="1"/>
        <v>0</v>
      </c>
      <c r="I24" s="26">
        <f t="shared" si="2"/>
        <v>103890.88</v>
      </c>
    </row>
    <row r="25" spans="2:9" s="12" customFormat="1" ht="15.95" customHeight="1" x14ac:dyDescent="0.2">
      <c r="B25" s="24">
        <v>16</v>
      </c>
      <c r="C25" s="24">
        <v>39068982</v>
      </c>
      <c r="D25" s="25" t="s">
        <v>27</v>
      </c>
      <c r="E25" s="26">
        <v>2254.8000000000002</v>
      </c>
      <c r="F25" s="26">
        <f t="shared" si="0"/>
        <v>9019.2000000000007</v>
      </c>
      <c r="G25" s="27"/>
      <c r="H25" s="26">
        <f t="shared" si="1"/>
        <v>0</v>
      </c>
      <c r="I25" s="26">
        <f t="shared" si="2"/>
        <v>9019.2000000000007</v>
      </c>
    </row>
    <row r="26" spans="2:9" s="12" customFormat="1" ht="15.95" customHeight="1" x14ac:dyDescent="0.2">
      <c r="B26" s="24">
        <v>17</v>
      </c>
      <c r="C26" s="24">
        <v>40183381</v>
      </c>
      <c r="D26" s="25" t="s">
        <v>28</v>
      </c>
      <c r="E26" s="26">
        <v>9848.64</v>
      </c>
      <c r="F26" s="26">
        <f t="shared" si="0"/>
        <v>39394.559999999998</v>
      </c>
      <c r="G26" s="27"/>
      <c r="H26" s="26">
        <f t="shared" si="1"/>
        <v>0</v>
      </c>
      <c r="I26" s="26">
        <f t="shared" si="2"/>
        <v>39394.559999999998</v>
      </c>
    </row>
    <row r="27" spans="2:9" s="12" customFormat="1" ht="19.5" customHeight="1" x14ac:dyDescent="0.2">
      <c r="B27" s="24">
        <v>18</v>
      </c>
      <c r="C27" s="24">
        <v>25934329</v>
      </c>
      <c r="D27" s="28" t="s">
        <v>29</v>
      </c>
      <c r="E27" s="26">
        <v>485.28</v>
      </c>
      <c r="F27" s="26">
        <f t="shared" si="0"/>
        <v>1941.12</v>
      </c>
      <c r="G27" s="27"/>
      <c r="H27" s="26">
        <f t="shared" si="1"/>
        <v>0</v>
      </c>
      <c r="I27" s="26">
        <f t="shared" si="2"/>
        <v>1941.12</v>
      </c>
    </row>
    <row r="28" spans="2:9" s="12" customFormat="1" ht="18.75" customHeight="1" x14ac:dyDescent="0.2">
      <c r="B28" s="24">
        <v>19</v>
      </c>
      <c r="C28" s="29">
        <v>8422035</v>
      </c>
      <c r="D28" s="30" t="s">
        <v>30</v>
      </c>
      <c r="E28" s="31">
        <v>4877.3999999999996</v>
      </c>
      <c r="F28" s="31">
        <f t="shared" si="0"/>
        <v>19509.599999999999</v>
      </c>
      <c r="G28" s="32">
        <v>180</v>
      </c>
      <c r="H28" s="31">
        <f t="shared" si="1"/>
        <v>720</v>
      </c>
      <c r="I28" s="31">
        <f t="shared" si="2"/>
        <v>20229.599999999999</v>
      </c>
    </row>
    <row r="29" spans="2:9" s="12" customFormat="1" ht="18.75" customHeight="1" x14ac:dyDescent="0.2">
      <c r="B29" s="29">
        <v>20</v>
      </c>
      <c r="C29" s="29">
        <v>43501790</v>
      </c>
      <c r="D29" s="30" t="s">
        <v>31</v>
      </c>
      <c r="E29" s="31">
        <v>13956</v>
      </c>
      <c r="F29" s="31">
        <f t="shared" si="0"/>
        <v>55824</v>
      </c>
      <c r="G29" s="32"/>
      <c r="H29" s="31">
        <f t="shared" si="1"/>
        <v>0</v>
      </c>
      <c r="I29" s="31">
        <f t="shared" si="2"/>
        <v>55824</v>
      </c>
    </row>
    <row r="30" spans="2:9" s="12" customFormat="1" ht="18.75" customHeight="1" thickBot="1" x14ac:dyDescent="0.25">
      <c r="B30" s="33">
        <v>21</v>
      </c>
      <c r="C30" s="33">
        <v>41937378</v>
      </c>
      <c r="D30" s="34" t="s">
        <v>32</v>
      </c>
      <c r="E30" s="35">
        <v>9041.7000000000007</v>
      </c>
      <c r="F30" s="35">
        <f t="shared" si="0"/>
        <v>36166.800000000003</v>
      </c>
      <c r="G30" s="36"/>
      <c r="H30" s="35">
        <f t="shared" si="1"/>
        <v>0</v>
      </c>
      <c r="I30" s="35">
        <f t="shared" si="2"/>
        <v>36166.800000000003</v>
      </c>
    </row>
    <row r="31" spans="2:9" s="12" customFormat="1" ht="17.25" customHeight="1" thickBot="1" x14ac:dyDescent="0.25">
      <c r="B31" s="37" t="s">
        <v>33</v>
      </c>
      <c r="C31" s="38"/>
      <c r="D31" s="39"/>
      <c r="E31" s="40">
        <f>SUM(E10:E30)</f>
        <v>175587.24</v>
      </c>
      <c r="F31" s="40">
        <f>SUM(F10:F30)</f>
        <v>702348.96</v>
      </c>
      <c r="G31" s="40">
        <f>SUM(G10:G30)</f>
        <v>180</v>
      </c>
      <c r="H31" s="40">
        <f>SUM(H10:H30)</f>
        <v>720</v>
      </c>
      <c r="I31" s="40">
        <f>SUM(I10:I30)</f>
        <v>703068.96</v>
      </c>
    </row>
    <row r="32" spans="2:9" s="12" customFormat="1" ht="8.25" customHeight="1" x14ac:dyDescent="0.2">
      <c r="B32" s="14"/>
      <c r="C32" s="41"/>
      <c r="D32" s="42"/>
      <c r="E32" s="43"/>
      <c r="F32" s="43"/>
      <c r="G32" s="44"/>
      <c r="H32" s="3"/>
      <c r="I32" s="43"/>
    </row>
    <row r="33" spans="2:9" ht="6.75" customHeight="1" x14ac:dyDescent="0.2">
      <c r="B33" s="46"/>
      <c r="C33" s="46"/>
      <c r="D33" s="47"/>
      <c r="E33" s="47"/>
      <c r="F33" s="48"/>
      <c r="G33" s="48"/>
      <c r="I33" s="48"/>
    </row>
    <row r="34" spans="2:9" ht="15.75" thickBot="1" x14ac:dyDescent="0.25">
      <c r="B34" s="12" t="s">
        <v>40</v>
      </c>
      <c r="G34" s="51"/>
      <c r="H34" s="51"/>
    </row>
    <row r="35" spans="2:9" s="14" customFormat="1" ht="16.5" customHeight="1" x14ac:dyDescent="0.2">
      <c r="B35" s="21">
        <v>1</v>
      </c>
      <c r="C35" s="21">
        <v>4342863</v>
      </c>
      <c r="D35" s="22" t="s">
        <v>34</v>
      </c>
      <c r="E35" s="23">
        <v>121981.78</v>
      </c>
      <c r="F35" s="52">
        <f>ROUND(E35*4,2)</f>
        <v>487927.12</v>
      </c>
      <c r="G35" s="53">
        <v>4215</v>
      </c>
      <c r="H35" s="52">
        <f>ROUND(G35*4,2)</f>
        <v>16860</v>
      </c>
      <c r="I35" s="52">
        <f>F35+H35</f>
        <v>504787.12</v>
      </c>
    </row>
    <row r="36" spans="2:9" s="12" customFormat="1" ht="15.95" customHeight="1" x14ac:dyDescent="0.2">
      <c r="B36" s="54">
        <v>2</v>
      </c>
      <c r="C36" s="54">
        <v>14984313</v>
      </c>
      <c r="D36" s="55" t="s">
        <v>35</v>
      </c>
      <c r="E36" s="56">
        <v>20029.28</v>
      </c>
      <c r="F36" s="56">
        <f>ROUND(E36*4,2)</f>
        <v>80117.119999999995</v>
      </c>
      <c r="G36" s="57">
        <v>5940</v>
      </c>
      <c r="H36" s="56">
        <f>ROUND(G36*4,2)</f>
        <v>23760</v>
      </c>
      <c r="I36" s="56">
        <f>F36+H36</f>
        <v>103877.12</v>
      </c>
    </row>
    <row r="37" spans="2:9" s="12" customFormat="1" ht="15.95" customHeight="1" x14ac:dyDescent="0.2">
      <c r="B37" s="24">
        <v>3</v>
      </c>
      <c r="C37" s="24">
        <v>4721239</v>
      </c>
      <c r="D37" s="55" t="s">
        <v>36</v>
      </c>
      <c r="E37" s="56">
        <v>15022.56</v>
      </c>
      <c r="F37" s="56">
        <f>ROUND(E37*4,2)</f>
        <v>60090.239999999998</v>
      </c>
      <c r="G37" s="58"/>
      <c r="H37" s="56">
        <f>ROUND(G37*4,2)</f>
        <v>0</v>
      </c>
      <c r="I37" s="56">
        <f>F37+H37</f>
        <v>60090.239999999998</v>
      </c>
    </row>
    <row r="38" spans="2:9" s="12" customFormat="1" ht="15.95" customHeight="1" x14ac:dyDescent="0.2">
      <c r="B38" s="24">
        <v>4</v>
      </c>
      <c r="C38" s="54">
        <v>11333442</v>
      </c>
      <c r="D38" s="55" t="s">
        <v>37</v>
      </c>
      <c r="E38" s="56">
        <v>20789.48</v>
      </c>
      <c r="F38" s="56">
        <f>ROUND(E38*4,2)</f>
        <v>83157.919999999998</v>
      </c>
      <c r="G38" s="58"/>
      <c r="H38" s="56">
        <f>ROUND(G38*4,2)</f>
        <v>0</v>
      </c>
      <c r="I38" s="56">
        <f>F38+H38</f>
        <v>83157.919999999998</v>
      </c>
    </row>
    <row r="39" spans="2:9" s="12" customFormat="1" ht="15.95" customHeight="1" thickBot="1" x14ac:dyDescent="0.25">
      <c r="B39" s="33">
        <v>5</v>
      </c>
      <c r="C39" s="59">
        <v>7964100</v>
      </c>
      <c r="D39" s="60" t="s">
        <v>38</v>
      </c>
      <c r="E39" s="61">
        <v>40242.879999999997</v>
      </c>
      <c r="F39" s="61">
        <f>ROUND(E39*4,2)</f>
        <v>160971.51999999999</v>
      </c>
      <c r="G39" s="62"/>
      <c r="H39" s="61">
        <f>ROUND(G39*4,2)</f>
        <v>0</v>
      </c>
      <c r="I39" s="61">
        <f>F39+H39</f>
        <v>160971.51999999999</v>
      </c>
    </row>
    <row r="40" spans="2:9" s="12" customFormat="1" ht="17.25" customHeight="1" thickBot="1" x14ac:dyDescent="0.25">
      <c r="B40" s="37" t="s">
        <v>39</v>
      </c>
      <c r="C40" s="38"/>
      <c r="D40" s="39"/>
      <c r="E40" s="40">
        <f>SUM(E35:E39)</f>
        <v>218065.98</v>
      </c>
      <c r="F40" s="40">
        <f>SUM(F35:F39)</f>
        <v>872263.92</v>
      </c>
      <c r="G40" s="40">
        <f>SUM(G35:G39)</f>
        <v>10155</v>
      </c>
      <c r="H40" s="40">
        <f>SUM(H35:H39)</f>
        <v>40620</v>
      </c>
      <c r="I40" s="40">
        <f>SUM(I35:I39)</f>
        <v>912883.92</v>
      </c>
    </row>
    <row r="42" spans="2:9" ht="13.5" thickBot="1" x14ac:dyDescent="0.25">
      <c r="B42" s="12" t="s">
        <v>44</v>
      </c>
    </row>
    <row r="43" spans="2:9" s="14" customFormat="1" ht="16.5" customHeight="1" x14ac:dyDescent="0.2">
      <c r="B43" s="21">
        <v>1</v>
      </c>
      <c r="C43" s="21">
        <v>20100365</v>
      </c>
      <c r="D43" s="22" t="s">
        <v>41</v>
      </c>
      <c r="E43" s="23">
        <v>8841.2000000000007</v>
      </c>
      <c r="F43" s="52">
        <f>ROUND(E43*4,2)</f>
        <v>35364.800000000003</v>
      </c>
      <c r="G43" s="53"/>
      <c r="H43" s="52">
        <f>ROUND(G43*4,2)</f>
        <v>0</v>
      </c>
      <c r="I43" s="52">
        <f>F43+H43</f>
        <v>35364.800000000003</v>
      </c>
    </row>
    <row r="44" spans="2:9" s="12" customFormat="1" ht="15.95" customHeight="1" thickBot="1" x14ac:dyDescent="0.25">
      <c r="B44" s="33">
        <v>2</v>
      </c>
      <c r="C44" s="59">
        <v>15644549</v>
      </c>
      <c r="D44" s="60" t="s">
        <v>42</v>
      </c>
      <c r="E44" s="61">
        <v>7171.6</v>
      </c>
      <c r="F44" s="61">
        <f>ROUND(E44*4,2)</f>
        <v>28686.400000000001</v>
      </c>
      <c r="G44" s="62"/>
      <c r="H44" s="61">
        <f>ROUND(G44*4,2)</f>
        <v>0</v>
      </c>
      <c r="I44" s="61">
        <f>F44+H44</f>
        <v>28686.400000000001</v>
      </c>
    </row>
    <row r="45" spans="2:9" s="12" customFormat="1" ht="17.25" customHeight="1" thickBot="1" x14ac:dyDescent="0.25">
      <c r="B45" s="37" t="s">
        <v>43</v>
      </c>
      <c r="C45" s="38"/>
      <c r="D45" s="39"/>
      <c r="E45" s="40">
        <f>SUM(E43:E44)</f>
        <v>16012.800000000001</v>
      </c>
      <c r="F45" s="40">
        <f>SUM(F43:F44)</f>
        <v>64051.200000000004</v>
      </c>
      <c r="G45" s="40">
        <f>SUM(G43:G44)</f>
        <v>0</v>
      </c>
      <c r="H45" s="40">
        <f>SUM(H43:H44)</f>
        <v>0</v>
      </c>
      <c r="I45" s="40">
        <f>SUM(I43:I44)</f>
        <v>64051.200000000004</v>
      </c>
    </row>
    <row r="47" spans="2:9" ht="13.5" thickBot="1" x14ac:dyDescent="0.25">
      <c r="B47" s="12" t="s">
        <v>45</v>
      </c>
    </row>
    <row r="48" spans="2:9" s="14" customFormat="1" ht="32.25" customHeight="1" thickBot="1" x14ac:dyDescent="0.25">
      <c r="B48" s="63">
        <v>1</v>
      </c>
      <c r="C48" s="63">
        <v>4342863</v>
      </c>
      <c r="D48" s="64" t="s">
        <v>34</v>
      </c>
      <c r="E48" s="65">
        <v>13.8</v>
      </c>
      <c r="F48" s="40">
        <f>ROUND(E48*4,2)</f>
        <v>55.2</v>
      </c>
      <c r="G48" s="66">
        <v>0</v>
      </c>
      <c r="H48" s="40">
        <f>ROUND(G48*4,2)</f>
        <v>0</v>
      </c>
      <c r="I48" s="40">
        <f>F48+H48</f>
        <v>55.2</v>
      </c>
    </row>
  </sheetData>
  <mergeCells count="16">
    <mergeCell ref="G34:H34"/>
    <mergeCell ref="B40:D40"/>
    <mergeCell ref="B45:D45"/>
    <mergeCell ref="I7:I8"/>
    <mergeCell ref="B9:I9"/>
    <mergeCell ref="B31:D31"/>
    <mergeCell ref="D33:E33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ageMargins left="0.26" right="0.16" top="0.17" bottom="7.874015748031496E-2" header="0.11811023622047245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Clin_OCT2022</vt:lpstr>
      <vt:lpstr>Clin_OCT2022!Zona_de_imprimat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Pele</dc:creator>
  <cp:lastModifiedBy>Marian Pele</cp:lastModifiedBy>
  <cp:lastPrinted>2023-02-14T09:52:41Z</cp:lastPrinted>
  <dcterms:created xsi:type="dcterms:W3CDTF">2023-02-14T09:47:04Z</dcterms:created>
  <dcterms:modified xsi:type="dcterms:W3CDTF">2023-02-14T09:52:58Z</dcterms:modified>
</cp:coreProperties>
</file>