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      Furnizor\    CENTRALIZATOARE\"/>
    </mc:Choice>
  </mc:AlternateContent>
  <xr:revisionPtr revIDLastSave="0" documentId="13_ncr:1_{626B9CB3-F55B-4E16-9D8A-4E163E2E8F47}" xr6:coauthVersionLast="47" xr6:coauthVersionMax="47" xr10:uidLastSave="{00000000-0000-0000-0000-000000000000}"/>
  <bookViews>
    <workbookView xWindow="-120" yWindow="-120" windowWidth="29040" windowHeight="15840" xr2:uid="{5763249B-249D-4C4D-864B-0813155E2660}"/>
  </bookViews>
  <sheets>
    <sheet name="Clin_MAR2024" sheetId="1" r:id="rId1"/>
  </sheets>
  <definedNames>
    <definedName name="_xlnm.Print_Area" localSheetId="0">Clin_MAR2024!$A$1:$I$50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9" i="1" l="1"/>
  <c r="F49" i="1"/>
  <c r="I49" i="1" s="1"/>
  <c r="G46" i="1"/>
  <c r="E46" i="1"/>
  <c r="H45" i="1"/>
  <c r="F45" i="1"/>
  <c r="I45" i="1" s="1"/>
  <c r="H44" i="1"/>
  <c r="H46" i="1" s="1"/>
  <c r="F44" i="1"/>
  <c r="I44" i="1" l="1"/>
  <c r="I46" i="1"/>
  <c r="F46" i="1"/>
  <c r="G41" i="1" l="1"/>
  <c r="E41" i="1"/>
  <c r="H40" i="1"/>
  <c r="F40" i="1"/>
  <c r="H39" i="1"/>
  <c r="F39" i="1"/>
  <c r="H38" i="1"/>
  <c r="F38" i="1"/>
  <c r="H37" i="1"/>
  <c r="F37" i="1"/>
  <c r="H36" i="1"/>
  <c r="F36" i="1"/>
  <c r="G33" i="1"/>
  <c r="E33" i="1"/>
  <c r="H32" i="1"/>
  <c r="F32" i="1"/>
  <c r="H31" i="1"/>
  <c r="F31" i="1"/>
  <c r="H30" i="1"/>
  <c r="F30" i="1"/>
  <c r="H29" i="1"/>
  <c r="F29" i="1"/>
  <c r="H28" i="1"/>
  <c r="F28" i="1"/>
  <c r="H27" i="1"/>
  <c r="F27" i="1"/>
  <c r="H26" i="1"/>
  <c r="F26" i="1"/>
  <c r="H25" i="1"/>
  <c r="F25" i="1"/>
  <c r="H24" i="1"/>
  <c r="F24" i="1"/>
  <c r="H23" i="1"/>
  <c r="F23" i="1"/>
  <c r="H22" i="1"/>
  <c r="F22" i="1"/>
  <c r="H21" i="1"/>
  <c r="F21" i="1"/>
  <c r="H20" i="1"/>
  <c r="F20" i="1"/>
  <c r="H19" i="1"/>
  <c r="F19" i="1"/>
  <c r="H18" i="1"/>
  <c r="F18" i="1"/>
  <c r="I18" i="1" s="1"/>
  <c r="H17" i="1"/>
  <c r="F17" i="1"/>
  <c r="H16" i="1"/>
  <c r="F16" i="1"/>
  <c r="H15" i="1"/>
  <c r="F15" i="1"/>
  <c r="H14" i="1"/>
  <c r="F14" i="1"/>
  <c r="H13" i="1"/>
  <c r="F13" i="1"/>
  <c r="I13" i="1" s="1"/>
  <c r="H12" i="1"/>
  <c r="F12" i="1"/>
  <c r="I12" i="1" s="1"/>
  <c r="H11" i="1"/>
  <c r="F11" i="1"/>
  <c r="H10" i="1"/>
  <c r="F10" i="1"/>
  <c r="I20" i="1" l="1"/>
  <c r="I26" i="1"/>
  <c r="I32" i="1"/>
  <c r="I40" i="1"/>
  <c r="I21" i="1"/>
  <c r="I19" i="1"/>
  <c r="I27" i="1"/>
  <c r="I10" i="1"/>
  <c r="I25" i="1"/>
  <c r="I31" i="1"/>
  <c r="I39" i="1"/>
  <c r="I15" i="1"/>
  <c r="I28" i="1"/>
  <c r="I23" i="1"/>
  <c r="I24" i="1"/>
  <c r="I38" i="1"/>
  <c r="I16" i="1"/>
  <c r="F41" i="1"/>
  <c r="I11" i="1"/>
  <c r="I17" i="1"/>
  <c r="H41" i="1"/>
  <c r="I29" i="1"/>
  <c r="I37" i="1"/>
  <c r="I36" i="1"/>
  <c r="I30" i="1"/>
  <c r="I22" i="1"/>
  <c r="I14" i="1"/>
  <c r="H33" i="1"/>
  <c r="F33" i="1"/>
  <c r="I33" i="1" l="1"/>
  <c r="I41" i="1"/>
</calcChain>
</file>

<file path=xl/sharedStrings.xml><?xml version="1.0" encoding="utf-8"?>
<sst xmlns="http://schemas.openxmlformats.org/spreadsheetml/2006/main" count="49" uniqueCount="48">
  <si>
    <t>CASA DE ASIGURĂRI DE SĂNĂTATE A JUDEȚULUI BRĂILA</t>
  </si>
  <si>
    <t>SITUAȚIA PLĂȚILOR PENTRU AMBULATORIUL DE SPECIALITATE CLINIC</t>
  </si>
  <si>
    <t>pe luna  MARTIE 2024</t>
  </si>
  <si>
    <t>NR. CRT.</t>
  </si>
  <si>
    <t>C.U.I.</t>
  </si>
  <si>
    <t>FURNIZOR</t>
  </si>
  <si>
    <t>Nr .puncte validate</t>
  </si>
  <si>
    <t>Valoare puncte validate (4,5 lei / pct)</t>
  </si>
  <si>
    <t>Nr. puncte servicii conexe</t>
  </si>
  <si>
    <t>Valoare servicii conexe (4,5 lei / pct.)</t>
  </si>
  <si>
    <t>ACCEPTAT LA PLATĂ</t>
  </si>
  <si>
    <t>S.C. ACTA MEDICA S.R.L. - DR.FELEA RALUCA</t>
  </si>
  <si>
    <t>S.C. BANICĂ ET CO S.N.C. - DR.BĂNICĂ GEORGE</t>
  </si>
  <si>
    <t>C.M.I. DR.BOGDAN DANIELA</t>
  </si>
  <si>
    <t>C.M.I. DR. BOLDEANU COSMIN</t>
  </si>
  <si>
    <t>S.C. MEDICALTEST CARDIO - DR.BUZEA SILVIU</t>
  </si>
  <si>
    <t xml:space="preserve">S.C. CARACOSTEA MEDICAL - DR. CARACOSTEA AURORA </t>
  </si>
  <si>
    <t xml:space="preserve">ENDOCLYN S.R.L. - DR.COLTOFEANU ADRIANA </t>
  </si>
  <si>
    <t>C.M.I. DR.CRISTACHE CORNEL</t>
  </si>
  <si>
    <t>C.M.I. DR.CRISTEI DORICA</t>
  </si>
  <si>
    <t>EMOCLINIC PSIHIATRIC S.R.L.- DR.NIȚĂ MARIANA</t>
  </si>
  <si>
    <t>C.M.I. DR.DRIMA EDUARD POLEA</t>
  </si>
  <si>
    <t>S.C. ENTROMED S.R.L .- DR.ARHIRE RALUCA</t>
  </si>
  <si>
    <t>C.M.I. DR.LECA SIMONA</t>
  </si>
  <si>
    <t>C.M.I. DR.MALIȘ ANTONETA</t>
  </si>
  <si>
    <t>S.C. LOWCARB NUTRITION CLINIC - DR.MANOLESCU IONUȚ</t>
  </si>
  <si>
    <t>S.C. PINDIAMET - DR.PINTILII VIORELA-ALINA</t>
  </si>
  <si>
    <t>C.M.I. DR.SPĂTARU COSTEL CĂTĂLIN</t>
  </si>
  <si>
    <t>SC CAB. MED.DR.TOMA SIMONA SRL</t>
  </si>
  <si>
    <t>C.M.I.DR.TUDOSĂ VICTORIA</t>
  </si>
  <si>
    <t>DIAVERUM BRĂILA- CABINETE NEFROLOGIE</t>
  </si>
  <si>
    <t>S.C. MEDLIFE S.A.-BRĂILA-CABINET DIABET</t>
  </si>
  <si>
    <t>S.C. CLINICA GRIVIȚEI 224</t>
  </si>
  <si>
    <t xml:space="preserve">S.C. CENTRUL MEDICAL MATEUS </t>
  </si>
  <si>
    <t>Total CABINETE</t>
  </si>
  <si>
    <t>SPITALUL JUDEȚEAN BRĂILA</t>
  </si>
  <si>
    <t>SPITALUL DE PSIHIATRIE BRĂILA</t>
  </si>
  <si>
    <t>SPITALUL FĂUREI</t>
  </si>
  <si>
    <t>SPITALUL DE PNEUMOFTIZIOLOGIE</t>
  </si>
  <si>
    <t>SC VENEȚIA MEDICAL SRL</t>
  </si>
  <si>
    <t>Total AMBULATORII SPITALE</t>
  </si>
  <si>
    <t>CABINETE</t>
  </si>
  <si>
    <t>AMBULATORII CLINICE SPITALE</t>
  </si>
  <si>
    <t>CMI DR. DELICOTE MARIA - ctr clinic</t>
  </si>
  <si>
    <t>TBRCM LACU-SĂRAT - ctr clinic</t>
  </si>
  <si>
    <t xml:space="preserve">Total </t>
  </si>
  <si>
    <t>AMBULATORIUL DE SPECIALITATE-SPECIALITATEA MEDICINA FIZICA SI DE REABILITARE</t>
  </si>
  <si>
    <t>SERVICII MEDICALE ACORDATE CONFORM OUG 15/2022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</si>
</sst>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0"/>
      <name val="Arial"/>
      <charset val="238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left" vertical="center"/>
    </xf>
    <xf numFmtId="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/>
    </xf>
    <xf numFmtId="16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4" fontId="3" fillId="0" borderId="6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4" fontId="3" fillId="0" borderId="7" xfId="0" applyNumberFormat="1" applyFont="1" applyBorder="1" applyAlignment="1">
      <alignment horizontal="right" vertical="center" wrapText="1"/>
    </xf>
    <xf numFmtId="4" fontId="3" fillId="0" borderId="7" xfId="0" applyNumberFormat="1" applyFont="1" applyBorder="1" applyAlignment="1">
      <alignment vertical="center" wrapText="1"/>
    </xf>
    <xf numFmtId="4" fontId="3" fillId="2" borderId="7" xfId="0" applyNumberFormat="1" applyFont="1" applyFill="1" applyBorder="1" applyAlignment="1">
      <alignment horizontal="right" vertical="center" wrapText="1"/>
    </xf>
    <xf numFmtId="0" fontId="1" fillId="0" borderId="7" xfId="0" quotePrefix="1" applyFont="1" applyBorder="1" applyAlignment="1">
      <alignment vertical="center" wrapText="1"/>
    </xf>
    <xf numFmtId="4" fontId="3" fillId="2" borderId="7" xfId="0" applyNumberFormat="1" applyFont="1" applyFill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4" fontId="3" fillId="0" borderId="8" xfId="0" applyNumberFormat="1" applyFont="1" applyBorder="1" applyAlignment="1">
      <alignment horizontal="right" vertical="center" wrapText="1"/>
    </xf>
    <xf numFmtId="4" fontId="3" fillId="0" borderId="8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4" fontId="3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horizontal="right" vertical="center" indent="1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0" fontId="4" fillId="0" borderId="0" xfId="0" applyFont="1"/>
    <xf numFmtId="0" fontId="2" fillId="0" borderId="0" xfId="0" applyFont="1" applyAlignment="1">
      <alignment horizontal="left" vertical="center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4" fontId="3" fillId="0" borderId="7" xfId="0" applyNumberFormat="1" applyFont="1" applyBorder="1" applyAlignment="1">
      <alignment horizontal="right" vertical="center"/>
    </xf>
    <xf numFmtId="4" fontId="3" fillId="0" borderId="7" xfId="0" applyNumberFormat="1" applyFont="1" applyBorder="1" applyAlignment="1">
      <alignment vertical="center"/>
    </xf>
    <xf numFmtId="4" fontId="1" fillId="0" borderId="7" xfId="0" applyNumberFormat="1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4" fontId="3" fillId="0" borderId="8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>
      <alignment vertical="center"/>
    </xf>
    <xf numFmtId="4" fontId="3" fillId="0" borderId="2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BFB47-4974-4569-B159-6D809A981479}">
  <dimension ref="A1:I49"/>
  <sheetViews>
    <sheetView tabSelected="1" zoomScaleNormal="100" workbookViewId="0">
      <selection activeCell="I2" sqref="I2"/>
    </sheetView>
  </sheetViews>
  <sheetFormatPr defaultRowHeight="12.75" x14ac:dyDescent="0.2"/>
  <cols>
    <col min="1" max="1" width="1.28515625" style="32" customWidth="1"/>
    <col min="2" max="2" width="5.42578125" style="35" customWidth="1"/>
    <col min="3" max="3" width="9.5703125" style="35" customWidth="1"/>
    <col min="4" max="4" width="45.28515625" style="33" customWidth="1"/>
    <col min="5" max="5" width="11.140625" style="33" customWidth="1"/>
    <col min="6" max="6" width="14.140625" style="33" customWidth="1"/>
    <col min="7" max="7" width="10.7109375" style="33" customWidth="1"/>
    <col min="8" max="8" width="13.140625" style="34" customWidth="1"/>
    <col min="9" max="9" width="13.85546875" style="33" customWidth="1"/>
    <col min="10" max="16384" width="9.140625" style="35"/>
  </cols>
  <sheetData>
    <row r="1" spans="1:9" s="1" customFormat="1" ht="12.75" customHeight="1" x14ac:dyDescent="0.2">
      <c r="A1" s="1" t="s">
        <v>0</v>
      </c>
      <c r="D1" s="2"/>
      <c r="E1" s="2"/>
      <c r="F1" s="2"/>
      <c r="G1" s="2"/>
      <c r="H1" s="3"/>
      <c r="I1" s="2"/>
    </row>
    <row r="2" spans="1:9" s="1" customFormat="1" ht="11.25" customHeight="1" x14ac:dyDescent="0.2">
      <c r="D2" s="4"/>
      <c r="G2" s="5"/>
      <c r="H2" s="6"/>
    </row>
    <row r="3" spans="1:9" s="1" customFormat="1" ht="3.75" customHeight="1" x14ac:dyDescent="0.2">
      <c r="A3" s="7"/>
      <c r="D3" s="8"/>
      <c r="G3" s="8"/>
      <c r="H3" s="9"/>
    </row>
    <row r="4" spans="1:9" s="1" customFormat="1" ht="5.25" customHeight="1" x14ac:dyDescent="0.2">
      <c r="A4" s="7"/>
      <c r="D4" s="10"/>
      <c r="E4" s="10"/>
      <c r="F4" s="10"/>
      <c r="G4" s="10"/>
      <c r="H4" s="9"/>
      <c r="I4" s="2"/>
    </row>
    <row r="5" spans="1:9" s="11" customFormat="1" ht="15" customHeight="1" x14ac:dyDescent="0.2">
      <c r="A5" s="7"/>
      <c r="B5" s="44" t="s">
        <v>1</v>
      </c>
      <c r="C5" s="44"/>
      <c r="D5" s="44"/>
      <c r="E5" s="44"/>
      <c r="F5" s="44"/>
      <c r="G5" s="44"/>
      <c r="H5" s="44"/>
      <c r="I5" s="44"/>
    </row>
    <row r="6" spans="1:9" s="11" customFormat="1" ht="18" customHeight="1" thickBot="1" x14ac:dyDescent="0.25">
      <c r="A6" s="7"/>
      <c r="B6" s="45" t="s">
        <v>2</v>
      </c>
      <c r="C6" s="45"/>
      <c r="D6" s="45"/>
      <c r="E6" s="45"/>
      <c r="F6" s="45"/>
      <c r="G6" s="45"/>
      <c r="H6" s="45"/>
      <c r="I6" s="45"/>
    </row>
    <row r="7" spans="1:9" s="12" customFormat="1" ht="13.5" customHeight="1" x14ac:dyDescent="0.2">
      <c r="B7" s="46" t="s">
        <v>3</v>
      </c>
      <c r="C7" s="46" t="s">
        <v>4</v>
      </c>
      <c r="D7" s="46" t="s">
        <v>5</v>
      </c>
      <c r="E7" s="37" t="s">
        <v>6</v>
      </c>
      <c r="F7" s="37" t="s">
        <v>7</v>
      </c>
      <c r="G7" s="37" t="s">
        <v>8</v>
      </c>
      <c r="H7" s="37" t="s">
        <v>9</v>
      </c>
      <c r="I7" s="37" t="s">
        <v>10</v>
      </c>
    </row>
    <row r="8" spans="1:9" s="12" customFormat="1" ht="38.25" customHeight="1" thickBot="1" x14ac:dyDescent="0.25">
      <c r="B8" s="47"/>
      <c r="C8" s="47"/>
      <c r="D8" s="47"/>
      <c r="E8" s="38"/>
      <c r="F8" s="38"/>
      <c r="G8" s="38"/>
      <c r="H8" s="38"/>
      <c r="I8" s="38"/>
    </row>
    <row r="9" spans="1:9" s="11" customFormat="1" ht="14.25" customHeight="1" thickBot="1" x14ac:dyDescent="0.25">
      <c r="B9" s="39" t="s">
        <v>41</v>
      </c>
      <c r="C9" s="40"/>
      <c r="D9" s="40"/>
      <c r="E9" s="40"/>
      <c r="F9" s="40"/>
      <c r="G9" s="40"/>
      <c r="H9" s="40"/>
      <c r="I9" s="40"/>
    </row>
    <row r="10" spans="1:9" s="11" customFormat="1" ht="21.75" customHeight="1" x14ac:dyDescent="0.2">
      <c r="B10" s="13">
        <v>1</v>
      </c>
      <c r="C10" s="13">
        <v>8012248</v>
      </c>
      <c r="D10" s="14" t="s">
        <v>11</v>
      </c>
      <c r="E10" s="15">
        <v>7277.76</v>
      </c>
      <c r="F10" s="15">
        <f>ROUND(E10*4.5,2)</f>
        <v>32749.919999999998</v>
      </c>
      <c r="G10" s="15"/>
      <c r="H10" s="15">
        <f>ROUND(G10*4.5,2)</f>
        <v>0</v>
      </c>
      <c r="I10" s="15">
        <f t="shared" ref="I10:I32" si="0">F10+H10</f>
        <v>32749.919999999998</v>
      </c>
    </row>
    <row r="11" spans="1:9" s="11" customFormat="1" ht="21" customHeight="1" x14ac:dyDescent="0.2">
      <c r="B11" s="16">
        <v>2</v>
      </c>
      <c r="C11" s="16">
        <v>3530109</v>
      </c>
      <c r="D11" s="17" t="s">
        <v>12</v>
      </c>
      <c r="E11" s="18">
        <v>9342</v>
      </c>
      <c r="F11" s="18">
        <f t="shared" ref="F11:F32" si="1">ROUND(E11*4.5,2)</f>
        <v>42039</v>
      </c>
      <c r="G11" s="19"/>
      <c r="H11" s="18">
        <f t="shared" ref="H11:H32" si="2">ROUND(G11*4.5,2)</f>
        <v>0</v>
      </c>
      <c r="I11" s="18">
        <f t="shared" si="0"/>
        <v>42039</v>
      </c>
    </row>
    <row r="12" spans="1:9" s="11" customFormat="1" ht="15.95" customHeight="1" x14ac:dyDescent="0.2">
      <c r="B12" s="16">
        <v>3</v>
      </c>
      <c r="C12" s="16">
        <v>33298486</v>
      </c>
      <c r="D12" s="17" t="s">
        <v>13</v>
      </c>
      <c r="E12" s="18">
        <v>1421.2</v>
      </c>
      <c r="F12" s="18">
        <f t="shared" si="1"/>
        <v>6395.4</v>
      </c>
      <c r="G12" s="19"/>
      <c r="H12" s="18">
        <f t="shared" si="2"/>
        <v>0</v>
      </c>
      <c r="I12" s="18">
        <f t="shared" si="0"/>
        <v>6395.4</v>
      </c>
    </row>
    <row r="13" spans="1:9" s="11" customFormat="1" ht="15.95" customHeight="1" x14ac:dyDescent="0.2">
      <c r="B13" s="16">
        <v>4</v>
      </c>
      <c r="C13" s="16">
        <v>42566782</v>
      </c>
      <c r="D13" s="17" t="s">
        <v>14</v>
      </c>
      <c r="E13" s="20">
        <v>4180.8</v>
      </c>
      <c r="F13" s="18">
        <f t="shared" si="1"/>
        <v>18813.599999999999</v>
      </c>
      <c r="G13" s="19"/>
      <c r="H13" s="18">
        <f t="shared" si="2"/>
        <v>0</v>
      </c>
      <c r="I13" s="18">
        <f t="shared" si="0"/>
        <v>18813.599999999999</v>
      </c>
    </row>
    <row r="14" spans="1:9" s="11" customFormat="1" ht="15.95" customHeight="1" x14ac:dyDescent="0.2">
      <c r="B14" s="16">
        <v>5</v>
      </c>
      <c r="C14" s="16">
        <v>43723460</v>
      </c>
      <c r="D14" s="17" t="s">
        <v>15</v>
      </c>
      <c r="E14" s="18">
        <v>5922.4</v>
      </c>
      <c r="F14" s="18">
        <f t="shared" si="1"/>
        <v>26650.799999999999</v>
      </c>
      <c r="G14" s="19"/>
      <c r="H14" s="18">
        <f t="shared" si="2"/>
        <v>0</v>
      </c>
      <c r="I14" s="18">
        <f t="shared" si="0"/>
        <v>26650.799999999999</v>
      </c>
    </row>
    <row r="15" spans="1:9" s="11" customFormat="1" ht="25.5" customHeight="1" x14ac:dyDescent="0.2">
      <c r="B15" s="16">
        <v>6</v>
      </c>
      <c r="C15" s="16">
        <v>39133355</v>
      </c>
      <c r="D15" s="17" t="s">
        <v>16</v>
      </c>
      <c r="E15" s="18">
        <v>10006.4</v>
      </c>
      <c r="F15" s="18">
        <f t="shared" si="1"/>
        <v>45028.800000000003</v>
      </c>
      <c r="G15" s="19"/>
      <c r="H15" s="18">
        <f t="shared" si="2"/>
        <v>0</v>
      </c>
      <c r="I15" s="18">
        <f t="shared" si="0"/>
        <v>45028.800000000003</v>
      </c>
    </row>
    <row r="16" spans="1:9" s="11" customFormat="1" ht="19.5" customHeight="1" x14ac:dyDescent="0.2">
      <c r="B16" s="16">
        <v>7</v>
      </c>
      <c r="C16" s="16">
        <v>14624330</v>
      </c>
      <c r="D16" s="17" t="s">
        <v>17</v>
      </c>
      <c r="E16" s="18">
        <v>8206.56</v>
      </c>
      <c r="F16" s="18">
        <f t="shared" si="1"/>
        <v>36929.519999999997</v>
      </c>
      <c r="G16" s="19"/>
      <c r="H16" s="18">
        <f t="shared" si="2"/>
        <v>0</v>
      </c>
      <c r="I16" s="18">
        <f t="shared" si="0"/>
        <v>36929.519999999997</v>
      </c>
    </row>
    <row r="17" spans="2:9" s="11" customFormat="1" ht="18.75" customHeight="1" x14ac:dyDescent="0.2">
      <c r="B17" s="16">
        <v>8</v>
      </c>
      <c r="C17" s="16">
        <v>19663896</v>
      </c>
      <c r="D17" s="17" t="s">
        <v>18</v>
      </c>
      <c r="E17" s="18">
        <v>8425.44</v>
      </c>
      <c r="F17" s="18">
        <f t="shared" si="1"/>
        <v>37914.480000000003</v>
      </c>
      <c r="G17" s="19"/>
      <c r="H17" s="18">
        <f t="shared" si="2"/>
        <v>0</v>
      </c>
      <c r="I17" s="18">
        <f t="shared" si="0"/>
        <v>37914.480000000003</v>
      </c>
    </row>
    <row r="18" spans="2:9" s="11" customFormat="1" ht="17.25" customHeight="1" x14ac:dyDescent="0.2">
      <c r="B18" s="16">
        <v>9</v>
      </c>
      <c r="C18" s="16">
        <v>20185922</v>
      </c>
      <c r="D18" s="17" t="s">
        <v>19</v>
      </c>
      <c r="E18" s="18">
        <v>6665.76</v>
      </c>
      <c r="F18" s="18">
        <f t="shared" si="1"/>
        <v>29995.919999999998</v>
      </c>
      <c r="G18" s="19"/>
      <c r="H18" s="18">
        <f t="shared" si="2"/>
        <v>0</v>
      </c>
      <c r="I18" s="18">
        <f t="shared" si="0"/>
        <v>29995.919999999998</v>
      </c>
    </row>
    <row r="19" spans="2:9" s="11" customFormat="1" ht="18.75" customHeight="1" x14ac:dyDescent="0.2">
      <c r="B19" s="16">
        <v>10</v>
      </c>
      <c r="C19" s="16">
        <v>35768665</v>
      </c>
      <c r="D19" s="17" t="s">
        <v>20</v>
      </c>
      <c r="E19" s="18">
        <v>6220.8</v>
      </c>
      <c r="F19" s="18">
        <f t="shared" si="1"/>
        <v>27993.599999999999</v>
      </c>
      <c r="G19" s="19"/>
      <c r="H19" s="18">
        <f t="shared" si="2"/>
        <v>0</v>
      </c>
      <c r="I19" s="18">
        <f t="shared" si="0"/>
        <v>27993.599999999999</v>
      </c>
    </row>
    <row r="20" spans="2:9" s="11" customFormat="1" ht="17.25" customHeight="1" x14ac:dyDescent="0.2">
      <c r="B20" s="16">
        <v>11</v>
      </c>
      <c r="C20" s="16">
        <v>20610968</v>
      </c>
      <c r="D20" s="17" t="s">
        <v>21</v>
      </c>
      <c r="E20" s="18">
        <v>3773.28</v>
      </c>
      <c r="F20" s="18">
        <f t="shared" si="1"/>
        <v>16979.759999999998</v>
      </c>
      <c r="G20" s="19"/>
      <c r="H20" s="18">
        <f t="shared" si="2"/>
        <v>0</v>
      </c>
      <c r="I20" s="18">
        <f t="shared" si="0"/>
        <v>16979.759999999998</v>
      </c>
    </row>
    <row r="21" spans="2:9" s="11" customFormat="1" ht="18" customHeight="1" x14ac:dyDescent="0.2">
      <c r="B21" s="16">
        <v>12</v>
      </c>
      <c r="C21" s="16">
        <v>14707177</v>
      </c>
      <c r="D21" s="17" t="s">
        <v>22</v>
      </c>
      <c r="E21" s="18">
        <v>6498.9</v>
      </c>
      <c r="F21" s="18">
        <f t="shared" si="1"/>
        <v>29245.05</v>
      </c>
      <c r="G21" s="19"/>
      <c r="H21" s="18">
        <f t="shared" si="2"/>
        <v>0</v>
      </c>
      <c r="I21" s="18">
        <f t="shared" si="0"/>
        <v>29245.05</v>
      </c>
    </row>
    <row r="22" spans="2:9" s="11" customFormat="1" ht="18" customHeight="1" x14ac:dyDescent="0.2">
      <c r="B22" s="16">
        <v>13</v>
      </c>
      <c r="C22" s="16">
        <v>20185906</v>
      </c>
      <c r="D22" s="17" t="s">
        <v>23</v>
      </c>
      <c r="E22" s="18">
        <v>13333.92</v>
      </c>
      <c r="F22" s="18">
        <f t="shared" si="1"/>
        <v>60002.64</v>
      </c>
      <c r="G22" s="19"/>
      <c r="H22" s="18">
        <f t="shared" si="2"/>
        <v>0</v>
      </c>
      <c r="I22" s="18">
        <f t="shared" si="0"/>
        <v>60002.64</v>
      </c>
    </row>
    <row r="23" spans="2:9" s="11" customFormat="1" ht="21" customHeight="1" x14ac:dyDescent="0.2">
      <c r="B23" s="16">
        <v>14</v>
      </c>
      <c r="C23" s="16">
        <v>19663837</v>
      </c>
      <c r="D23" s="17" t="s">
        <v>24</v>
      </c>
      <c r="E23" s="18">
        <v>8564.4</v>
      </c>
      <c r="F23" s="18">
        <f t="shared" si="1"/>
        <v>38539.800000000003</v>
      </c>
      <c r="G23" s="19"/>
      <c r="H23" s="18">
        <f t="shared" si="2"/>
        <v>0</v>
      </c>
      <c r="I23" s="18">
        <f t="shared" si="0"/>
        <v>38539.800000000003</v>
      </c>
    </row>
    <row r="24" spans="2:9" s="11" customFormat="1" ht="26.25" customHeight="1" x14ac:dyDescent="0.2">
      <c r="B24" s="16">
        <v>15</v>
      </c>
      <c r="C24" s="16">
        <v>37981936</v>
      </c>
      <c r="D24" s="17" t="s">
        <v>25</v>
      </c>
      <c r="E24" s="18">
        <v>14443.2</v>
      </c>
      <c r="F24" s="18">
        <f t="shared" si="1"/>
        <v>64994.400000000001</v>
      </c>
      <c r="G24" s="19"/>
      <c r="H24" s="18">
        <f t="shared" si="2"/>
        <v>0</v>
      </c>
      <c r="I24" s="18">
        <f t="shared" si="0"/>
        <v>64994.400000000001</v>
      </c>
    </row>
    <row r="25" spans="2:9" s="11" customFormat="1" ht="15.95" customHeight="1" x14ac:dyDescent="0.2">
      <c r="B25" s="16">
        <v>16</v>
      </c>
      <c r="C25" s="16">
        <v>46851919</v>
      </c>
      <c r="D25" s="17" t="s">
        <v>26</v>
      </c>
      <c r="E25" s="18">
        <v>22501.439999999999</v>
      </c>
      <c r="F25" s="18">
        <f t="shared" si="1"/>
        <v>101256.48</v>
      </c>
      <c r="G25" s="19"/>
      <c r="H25" s="18">
        <f t="shared" si="2"/>
        <v>0</v>
      </c>
      <c r="I25" s="18">
        <f t="shared" si="0"/>
        <v>101256.48</v>
      </c>
    </row>
    <row r="26" spans="2:9" s="11" customFormat="1" ht="15.95" customHeight="1" x14ac:dyDescent="0.2">
      <c r="B26" s="16">
        <v>17</v>
      </c>
      <c r="C26" s="16">
        <v>39068982</v>
      </c>
      <c r="D26" s="17" t="s">
        <v>27</v>
      </c>
      <c r="E26" s="18">
        <v>3513.6</v>
      </c>
      <c r="F26" s="18">
        <f t="shared" si="1"/>
        <v>15811.2</v>
      </c>
      <c r="G26" s="19"/>
      <c r="H26" s="18">
        <f t="shared" si="2"/>
        <v>0</v>
      </c>
      <c r="I26" s="18">
        <f t="shared" si="0"/>
        <v>15811.2</v>
      </c>
    </row>
    <row r="27" spans="2:9" s="11" customFormat="1" ht="15.95" customHeight="1" x14ac:dyDescent="0.2">
      <c r="B27" s="16">
        <v>18</v>
      </c>
      <c r="C27" s="16">
        <v>40183381</v>
      </c>
      <c r="D27" s="17" t="s">
        <v>28</v>
      </c>
      <c r="E27" s="18">
        <v>12710.4</v>
      </c>
      <c r="F27" s="18">
        <f t="shared" si="1"/>
        <v>57196.800000000003</v>
      </c>
      <c r="G27" s="19"/>
      <c r="H27" s="18">
        <f t="shared" si="2"/>
        <v>0</v>
      </c>
      <c r="I27" s="18">
        <f t="shared" si="0"/>
        <v>57196.800000000003</v>
      </c>
    </row>
    <row r="28" spans="2:9" s="11" customFormat="1" ht="15.95" customHeight="1" x14ac:dyDescent="0.2">
      <c r="B28" s="16">
        <v>19</v>
      </c>
      <c r="C28" s="16">
        <v>19816752</v>
      </c>
      <c r="D28" s="17" t="s">
        <v>29</v>
      </c>
      <c r="E28" s="18">
        <v>829.2</v>
      </c>
      <c r="F28" s="18">
        <f t="shared" si="1"/>
        <v>3731.4</v>
      </c>
      <c r="G28" s="19"/>
      <c r="H28" s="18">
        <f t="shared" si="2"/>
        <v>0</v>
      </c>
      <c r="I28" s="18">
        <f t="shared" si="0"/>
        <v>3731.4</v>
      </c>
    </row>
    <row r="29" spans="2:9" s="11" customFormat="1" ht="19.5" customHeight="1" x14ac:dyDescent="0.2">
      <c r="B29" s="16">
        <v>20</v>
      </c>
      <c r="C29" s="16">
        <v>25934329</v>
      </c>
      <c r="D29" s="21" t="s">
        <v>30</v>
      </c>
      <c r="E29" s="20">
        <v>1712.16</v>
      </c>
      <c r="F29" s="18">
        <f t="shared" si="1"/>
        <v>7704.72</v>
      </c>
      <c r="G29" s="19"/>
      <c r="H29" s="18">
        <f t="shared" si="2"/>
        <v>0</v>
      </c>
      <c r="I29" s="18">
        <f t="shared" si="0"/>
        <v>7704.72</v>
      </c>
    </row>
    <row r="30" spans="2:9" s="11" customFormat="1" ht="18.75" customHeight="1" x14ac:dyDescent="0.2">
      <c r="B30" s="16">
        <v>21</v>
      </c>
      <c r="C30" s="16">
        <v>8422035</v>
      </c>
      <c r="D30" s="17" t="s">
        <v>31</v>
      </c>
      <c r="E30" s="18">
        <v>6383.6</v>
      </c>
      <c r="F30" s="18">
        <f t="shared" si="1"/>
        <v>28726.2</v>
      </c>
      <c r="G30" s="22">
        <v>300</v>
      </c>
      <c r="H30" s="18">
        <f t="shared" si="2"/>
        <v>1350</v>
      </c>
      <c r="I30" s="18">
        <f t="shared" si="0"/>
        <v>30076.2</v>
      </c>
    </row>
    <row r="31" spans="2:9" s="11" customFormat="1" ht="18.75" customHeight="1" x14ac:dyDescent="0.2">
      <c r="B31" s="16">
        <v>22</v>
      </c>
      <c r="C31" s="16">
        <v>43501790</v>
      </c>
      <c r="D31" s="17" t="s">
        <v>32</v>
      </c>
      <c r="E31" s="18">
        <v>19654.64</v>
      </c>
      <c r="F31" s="18">
        <f t="shared" si="1"/>
        <v>88445.88</v>
      </c>
      <c r="G31" s="19"/>
      <c r="H31" s="18">
        <f t="shared" si="2"/>
        <v>0</v>
      </c>
      <c r="I31" s="18">
        <f t="shared" si="0"/>
        <v>88445.88</v>
      </c>
    </row>
    <row r="32" spans="2:9" s="11" customFormat="1" ht="18.75" customHeight="1" thickBot="1" x14ac:dyDescent="0.25">
      <c r="B32" s="23">
        <v>23</v>
      </c>
      <c r="C32" s="23">
        <v>41937378</v>
      </c>
      <c r="D32" s="24" t="s">
        <v>33</v>
      </c>
      <c r="E32" s="25">
        <v>7414.78</v>
      </c>
      <c r="F32" s="25">
        <f t="shared" si="1"/>
        <v>33366.51</v>
      </c>
      <c r="G32" s="26"/>
      <c r="H32" s="25">
        <f t="shared" si="2"/>
        <v>0</v>
      </c>
      <c r="I32" s="25">
        <f t="shared" si="0"/>
        <v>33366.51</v>
      </c>
    </row>
    <row r="33" spans="2:9" s="11" customFormat="1" ht="17.25" customHeight="1" thickBot="1" x14ac:dyDescent="0.25">
      <c r="B33" s="41" t="s">
        <v>34</v>
      </c>
      <c r="C33" s="42"/>
      <c r="D33" s="43"/>
      <c r="E33" s="27">
        <f>SUM(E10:E32)</f>
        <v>189002.63999999998</v>
      </c>
      <c r="F33" s="27">
        <f>SUM(F10:F32)</f>
        <v>850511.88</v>
      </c>
      <c r="G33" s="27">
        <f>SUM(G10:G32)</f>
        <v>300</v>
      </c>
      <c r="H33" s="27">
        <f>SUM(H10:H32)</f>
        <v>1350</v>
      </c>
      <c r="I33" s="27">
        <f>SUM(I10:I32)</f>
        <v>851861.88</v>
      </c>
    </row>
    <row r="34" spans="2:9" s="11" customFormat="1" ht="14.25" customHeight="1" x14ac:dyDescent="0.2">
      <c r="B34" s="12"/>
      <c r="C34" s="28"/>
      <c r="D34" s="29"/>
      <c r="E34" s="30"/>
      <c r="F34" s="30"/>
      <c r="G34" s="31"/>
      <c r="H34" s="3"/>
      <c r="I34" s="30"/>
    </row>
    <row r="35" spans="2:9" ht="19.5" customHeight="1" thickBot="1" x14ac:dyDescent="0.25">
      <c r="B35" s="11" t="s">
        <v>42</v>
      </c>
      <c r="E35" s="36"/>
      <c r="F35" s="36"/>
      <c r="G35" s="36"/>
      <c r="H35" s="36"/>
      <c r="I35" s="35"/>
    </row>
    <row r="36" spans="2:9" s="12" customFormat="1" ht="16.5" customHeight="1" x14ac:dyDescent="0.2">
      <c r="B36" s="13">
        <v>1</v>
      </c>
      <c r="C36" s="13">
        <v>4342863</v>
      </c>
      <c r="D36" s="14" t="s">
        <v>35</v>
      </c>
      <c r="E36" s="15">
        <v>132154.76999999999</v>
      </c>
      <c r="F36" s="48">
        <f>ROUND(E36*4.5,2)</f>
        <v>594696.47</v>
      </c>
      <c r="G36" s="49">
        <v>3330</v>
      </c>
      <c r="H36" s="48">
        <f>ROUND(G36*4.5,2)</f>
        <v>14985</v>
      </c>
      <c r="I36" s="48">
        <f>F36+H36</f>
        <v>609681.47</v>
      </c>
    </row>
    <row r="37" spans="2:9" s="11" customFormat="1" ht="15.95" customHeight="1" x14ac:dyDescent="0.2">
      <c r="B37" s="50">
        <v>2</v>
      </c>
      <c r="C37" s="50">
        <v>14984313</v>
      </c>
      <c r="D37" s="51" t="s">
        <v>36</v>
      </c>
      <c r="E37" s="52">
        <v>17743.84</v>
      </c>
      <c r="F37" s="52">
        <f t="shared" ref="F37:F40" si="3">ROUND(E37*4.5,2)</f>
        <v>79847.28</v>
      </c>
      <c r="G37" s="53">
        <v>3930</v>
      </c>
      <c r="H37" s="52">
        <f t="shared" ref="H37:H40" si="4">ROUND(G37*4.5,2)</f>
        <v>17685</v>
      </c>
      <c r="I37" s="52">
        <f>F37+H37</f>
        <v>97532.28</v>
      </c>
    </row>
    <row r="38" spans="2:9" s="11" customFormat="1" ht="15.95" customHeight="1" x14ac:dyDescent="0.2">
      <c r="B38" s="16">
        <v>3</v>
      </c>
      <c r="C38" s="16">
        <v>4721239</v>
      </c>
      <c r="D38" s="51" t="s">
        <v>37</v>
      </c>
      <c r="E38" s="52">
        <v>18836.55</v>
      </c>
      <c r="F38" s="52">
        <f t="shared" si="3"/>
        <v>84764.479999999996</v>
      </c>
      <c r="G38" s="54"/>
      <c r="H38" s="52">
        <f t="shared" si="4"/>
        <v>0</v>
      </c>
      <c r="I38" s="52">
        <f>F38+H38</f>
        <v>84764.479999999996</v>
      </c>
    </row>
    <row r="39" spans="2:9" s="11" customFormat="1" ht="15.95" customHeight="1" x14ac:dyDescent="0.2">
      <c r="B39" s="16">
        <v>4</v>
      </c>
      <c r="C39" s="50">
        <v>11333442</v>
      </c>
      <c r="D39" s="51" t="s">
        <v>38</v>
      </c>
      <c r="E39" s="52">
        <v>23341.200000000001</v>
      </c>
      <c r="F39" s="52">
        <f t="shared" si="3"/>
        <v>105035.4</v>
      </c>
      <c r="G39" s="54"/>
      <c r="H39" s="52">
        <f t="shared" si="4"/>
        <v>0</v>
      </c>
      <c r="I39" s="52">
        <f>F39+H39</f>
        <v>105035.4</v>
      </c>
    </row>
    <row r="40" spans="2:9" s="11" customFormat="1" ht="15.95" customHeight="1" thickBot="1" x14ac:dyDescent="0.25">
      <c r="B40" s="23">
        <v>5</v>
      </c>
      <c r="C40" s="55">
        <v>7964100</v>
      </c>
      <c r="D40" s="56" t="s">
        <v>39</v>
      </c>
      <c r="E40" s="57">
        <v>26573.64</v>
      </c>
      <c r="F40" s="57">
        <f t="shared" si="3"/>
        <v>119581.38</v>
      </c>
      <c r="G40" s="58">
        <v>2510</v>
      </c>
      <c r="H40" s="57">
        <f t="shared" si="4"/>
        <v>11295</v>
      </c>
      <c r="I40" s="57">
        <f>F40+H40</f>
        <v>130876.38</v>
      </c>
    </row>
    <row r="41" spans="2:9" s="11" customFormat="1" ht="17.25" customHeight="1" thickBot="1" x14ac:dyDescent="0.25">
      <c r="B41" s="41" t="s">
        <v>40</v>
      </c>
      <c r="C41" s="42"/>
      <c r="D41" s="43"/>
      <c r="E41" s="27">
        <f>SUM(E36:E40)</f>
        <v>218650</v>
      </c>
      <c r="F41" s="27">
        <f>SUM(F36:F40)</f>
        <v>983925.01</v>
      </c>
      <c r="G41" s="27">
        <f>SUM(G36:G40)</f>
        <v>9770</v>
      </c>
      <c r="H41" s="27">
        <f>SUM(H36:H40)</f>
        <v>43965</v>
      </c>
      <c r="I41" s="27">
        <f>SUM(I36:I40)</f>
        <v>1027890.01</v>
      </c>
    </row>
    <row r="42" spans="2:9" ht="18" customHeight="1" x14ac:dyDescent="0.2"/>
    <row r="43" spans="2:9" ht="13.5" thickBot="1" x14ac:dyDescent="0.25">
      <c r="B43" s="11" t="s">
        <v>46</v>
      </c>
      <c r="I43" s="35"/>
    </row>
    <row r="44" spans="2:9" s="12" customFormat="1" ht="18.75" customHeight="1" x14ac:dyDescent="0.2">
      <c r="B44" s="13">
        <v>1</v>
      </c>
      <c r="C44" s="13">
        <v>20100365</v>
      </c>
      <c r="D44" s="14" t="s">
        <v>43</v>
      </c>
      <c r="E44" s="15">
        <v>7730</v>
      </c>
      <c r="F44" s="48">
        <f>ROUND(E44*4.5,2)</f>
        <v>34785</v>
      </c>
      <c r="G44" s="49">
        <v>0</v>
      </c>
      <c r="H44" s="59">
        <f>ROUND(G44*4.5,2)</f>
        <v>0</v>
      </c>
      <c r="I44" s="48">
        <f>F44+H44</f>
        <v>34785</v>
      </c>
    </row>
    <row r="45" spans="2:9" s="29" customFormat="1" ht="20.25" customHeight="1" thickBot="1" x14ac:dyDescent="0.25">
      <c r="B45" s="23">
        <v>2</v>
      </c>
      <c r="C45" s="55">
        <v>15644549</v>
      </c>
      <c r="D45" s="56" t="s">
        <v>44</v>
      </c>
      <c r="E45" s="57">
        <v>4748</v>
      </c>
      <c r="F45" s="57">
        <f>ROUND(E45*4.5,2)</f>
        <v>21366</v>
      </c>
      <c r="G45" s="58">
        <v>0</v>
      </c>
      <c r="H45" s="57">
        <f>ROUND(G45*4.5,2)</f>
        <v>0</v>
      </c>
      <c r="I45" s="57">
        <f>F45+H45</f>
        <v>21366</v>
      </c>
    </row>
    <row r="46" spans="2:9" s="11" customFormat="1" ht="17.25" customHeight="1" thickBot="1" x14ac:dyDescent="0.25">
      <c r="B46" s="41" t="s">
        <v>45</v>
      </c>
      <c r="C46" s="42"/>
      <c r="D46" s="43"/>
      <c r="E46" s="27">
        <f>SUM(E44:E45)</f>
        <v>12478</v>
      </c>
      <c r="F46" s="27">
        <f>SUM(F44:F45)</f>
        <v>56151</v>
      </c>
      <c r="G46" s="27">
        <f>SUM(G44:G45)</f>
        <v>0</v>
      </c>
      <c r="H46" s="27">
        <f>SUM(H44:H45)</f>
        <v>0</v>
      </c>
      <c r="I46" s="27">
        <f>SUM(I44:I45)</f>
        <v>56151</v>
      </c>
    </row>
    <row r="48" spans="2:9" ht="14.25" customHeight="1" thickBot="1" x14ac:dyDescent="0.25">
      <c r="B48" s="11" t="s">
        <v>47</v>
      </c>
      <c r="I48" s="35"/>
    </row>
    <row r="49" spans="2:9" s="12" customFormat="1" ht="20.25" customHeight="1" thickBot="1" x14ac:dyDescent="0.25">
      <c r="B49" s="60">
        <v>1</v>
      </c>
      <c r="C49" s="60">
        <v>4342863</v>
      </c>
      <c r="D49" s="61" t="s">
        <v>35</v>
      </c>
      <c r="E49" s="62">
        <v>106.62</v>
      </c>
      <c r="F49" s="27">
        <f>ROUND(E49*4.5,2)</f>
        <v>479.79</v>
      </c>
      <c r="G49" s="63">
        <v>0</v>
      </c>
      <c r="H49" s="27">
        <f>ROUND(G49*4.5,2)</f>
        <v>0</v>
      </c>
      <c r="I49" s="27">
        <f>F49+H49</f>
        <v>479.79</v>
      </c>
    </row>
  </sheetData>
  <mergeCells count="15">
    <mergeCell ref="B41:D41"/>
    <mergeCell ref="E35:H35"/>
    <mergeCell ref="B46:D46"/>
    <mergeCell ref="B5:I5"/>
    <mergeCell ref="B6:I6"/>
    <mergeCell ref="B7:B8"/>
    <mergeCell ref="C7:C8"/>
    <mergeCell ref="D7:D8"/>
    <mergeCell ref="E7:E8"/>
    <mergeCell ref="F7:F8"/>
    <mergeCell ref="G7:G8"/>
    <mergeCell ref="H7:H8"/>
    <mergeCell ref="I7:I8"/>
    <mergeCell ref="B9:I9"/>
    <mergeCell ref="B33:D33"/>
  </mergeCells>
  <pageMargins left="0.25" right="0.25" top="0.75" bottom="0.75" header="0.3" footer="0.3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Clin_MAR2024</vt:lpstr>
      <vt:lpstr>Clin_MAR2024!Zona_de_imprimat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 BRAILA</dc:creator>
  <cp:lastModifiedBy>CAS BRAILA</cp:lastModifiedBy>
  <cp:lastPrinted>2024-04-11T06:46:04Z</cp:lastPrinted>
  <dcterms:created xsi:type="dcterms:W3CDTF">2024-04-11T06:37:52Z</dcterms:created>
  <dcterms:modified xsi:type="dcterms:W3CDTF">2024-04-11T06:46:17Z</dcterms:modified>
</cp:coreProperties>
</file>