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560" activeTab="0"/>
  </bookViews>
  <sheets>
    <sheet name="Clin_IUl_2021" sheetId="1" r:id="rId1"/>
  </sheets>
  <definedNames>
    <definedName name="_xlnm.Print_Area" localSheetId="0">'Clin_IUl_2021'!$A$1:$I$40</definedName>
  </definedNames>
  <calcPr fullCalcOnLoad="1"/>
</workbook>
</file>

<file path=xl/sharedStrings.xml><?xml version="1.0" encoding="utf-8"?>
<sst xmlns="http://schemas.openxmlformats.org/spreadsheetml/2006/main" count="40" uniqueCount="40">
  <si>
    <t>CASA DE ASIGUR~RI DE S~N~TATE A JUDE|ULUI BR~ILA</t>
  </si>
  <si>
    <t>SITUA|IA PL~|ILOR PENTRU AMBULATORIUL DE SPECIALITATE CLINIC</t>
  </si>
  <si>
    <t>pe luna IULIE 2021</t>
  </si>
  <si>
    <t>NR. CRT.</t>
  </si>
  <si>
    <t>C.U.I.</t>
  </si>
  <si>
    <t>FURNIZOR</t>
  </si>
  <si>
    <t>Nr.puncte validate</t>
  </si>
  <si>
    <t>Valoare puncte validate(4 lei / pct)</t>
  </si>
  <si>
    <t>Num`r puncte servicii conexe</t>
  </si>
  <si>
    <t>Valoare servicii conexe (4 lei / pct.)</t>
  </si>
  <si>
    <t>ACCEPTAT LA PLAT~</t>
  </si>
  <si>
    <t xml:space="preserve">            CABINETE</t>
  </si>
  <si>
    <t>S.C. ACTA MEDICA S.R.L. - DR.ANU|OIU RALUCA</t>
  </si>
  <si>
    <t>S.C. BANICA ET CO S.N.C. - DR.B~NIC~ GEORGE</t>
  </si>
  <si>
    <t>C.M.I. DR.BOGDAN DANIELA</t>
  </si>
  <si>
    <t>C.M.I. DR. BOLDEANU COSMIN</t>
  </si>
  <si>
    <t xml:space="preserve">S.C. CARACOSTEA MEDICAL - DR. CARACOSTEA AURORA </t>
  </si>
  <si>
    <t xml:space="preserve">ENDOCLYN S.R.L. - DR.COLTOFEANU ADRIANA </t>
  </si>
  <si>
    <t>C.M.I. DR.CRISTACHE CORNEL</t>
  </si>
  <si>
    <t>C.M.I. DR.CRISTEI DORICA</t>
  </si>
  <si>
    <t>EMOCLINIC PSIHIATRIC S.R.L.- DR.NI|~ MARIANA</t>
  </si>
  <si>
    <t>C.M.I. DR.DRIMA EDUARD POLEA</t>
  </si>
  <si>
    <t>S.C. ENTROMED S.R.L .- DR.ARHIRE RALUCA</t>
  </si>
  <si>
    <t>C.M.I. DR.LECA SIMONA</t>
  </si>
  <si>
    <t>C.M.I. DR.MALI} ANTONETA</t>
  </si>
  <si>
    <t>S.C. LOWCARB NUTRITION CLINIC - DR.MANOLESCU IONU|</t>
  </si>
  <si>
    <t>C.M.I. DR.PINTILII VIORELA-ALINA</t>
  </si>
  <si>
    <t>C.M.I. DR.SP~TARU COSTEL C~T~LIN</t>
  </si>
  <si>
    <t>SC CAB. MED.DR.TOMA SIMONA SRL</t>
  </si>
  <si>
    <t>DIAVERUM BR~ILA- CABINETE NEFROLOGIE</t>
  </si>
  <si>
    <t>NEWVITALCLINIC-WEST CLINIQUE</t>
  </si>
  <si>
    <t>S.C. MEDLIFE S.A.-BRAILA-CABINET DIABET</t>
  </si>
  <si>
    <t>Total CABINETE</t>
  </si>
  <si>
    <t>SPITALUL JUDE|EAN BR~ILA</t>
  </si>
  <si>
    <t>SPITALUL DE PSIHIATRIE</t>
  </si>
  <si>
    <t>SPITALUL F~UREI</t>
  </si>
  <si>
    <t>SPITALUL DE PNEUMOFTIZIOLOGIE</t>
  </si>
  <si>
    <t>SC VENE|IA MEDICAL SRL</t>
  </si>
  <si>
    <t>Total AMBULATORII SPITALE</t>
  </si>
  <si>
    <t>AMBULATORII CLINICE SPITALE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</si>
</sst>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[$-418]d\ mmmm\ yyyy"/>
    <numFmt numFmtId="166" formatCode="#,##0.00;[Red]#,##0.00"/>
    <numFmt numFmtId="167" formatCode="dd/mm/yy;@"/>
    <numFmt numFmtId="168" formatCode="0;[Red]0"/>
    <numFmt numFmtId="169" formatCode="d/m/yy\ h:mm;@"/>
    <numFmt numFmtId="170" formatCode="#,##0.0000"/>
    <numFmt numFmtId="171" formatCode="#,##0.000"/>
    <numFmt numFmtId="172" formatCode="0.000"/>
    <numFmt numFmtId="173" formatCode="#,##0.000000"/>
    <numFmt numFmtId="174" formatCode="#,##0.00000000"/>
    <numFmt numFmtId="175" formatCode="#,##0.000000000000"/>
    <numFmt numFmtId="176" formatCode="#,##0.00000000000000"/>
    <numFmt numFmtId="177" formatCode="#,##0.000000000000000"/>
    <numFmt numFmtId="178" formatCode="&quot;Da&quot;;&quot;Da&quot;;&quot;Nu&quot;"/>
    <numFmt numFmtId="179" formatCode="&quot;Adevărat&quot;;&quot;Adevărat&quot;;&quot;Fals&quot;"/>
    <numFmt numFmtId="180" formatCode="&quot;Activat&quot;;&quot;Activat&quot;;&quot;Dezactivat&quot;"/>
    <numFmt numFmtId="181" formatCode="dd/mm/yy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#.##0.0"/>
    <numFmt numFmtId="185" formatCode="#.##0"/>
    <numFmt numFmtId="186" formatCode="#.##0.00"/>
    <numFmt numFmtId="187" formatCode="0.0000000000000000"/>
    <numFmt numFmtId="188" formatCode="d\-mmm\-yy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UpR"/>
      <family val="0"/>
    </font>
    <font>
      <b/>
      <sz val="10"/>
      <name val="TimesRomanR"/>
      <family val="0"/>
    </font>
    <font>
      <b/>
      <i/>
      <sz val="10"/>
      <name val="TimesRomanR"/>
      <family val="0"/>
    </font>
    <font>
      <b/>
      <sz val="11"/>
      <name val="ArialUpR"/>
      <family val="0"/>
    </font>
    <font>
      <sz val="10"/>
      <name val="ArialUpR"/>
      <family val="0"/>
    </font>
    <font>
      <b/>
      <i/>
      <sz val="11"/>
      <name val="TimesRoman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2" xfId="0" applyFont="1" applyBorder="1" applyAlignment="1" quotePrefix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vertical="center" wrapText="1"/>
    </xf>
    <xf numFmtId="4" fontId="6" fillId="0" borderId="4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 indent="1"/>
    </xf>
    <xf numFmtId="4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4" fontId="7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4" fontId="6" fillId="0" borderId="2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4" fontId="6" fillId="0" borderId="3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H2" sqref="H2"/>
    </sheetView>
  </sheetViews>
  <sheetFormatPr defaultColWidth="9.140625" defaultRowHeight="12.75"/>
  <cols>
    <col min="1" max="1" width="1.28515625" style="37" customWidth="1"/>
    <col min="2" max="2" width="5.421875" style="42" customWidth="1"/>
    <col min="3" max="3" width="9.57421875" style="42" customWidth="1"/>
    <col min="4" max="4" width="42.57421875" style="43" customWidth="1"/>
    <col min="5" max="5" width="11.140625" style="43" customWidth="1"/>
    <col min="6" max="6" width="14.140625" style="43" customWidth="1"/>
    <col min="7" max="7" width="13.00390625" style="43" customWidth="1"/>
    <col min="8" max="8" width="16.00390625" style="44" customWidth="1"/>
    <col min="9" max="9" width="13.8515625" style="43" customWidth="1"/>
    <col min="10" max="16384" width="9.140625" style="42" customWidth="1"/>
  </cols>
  <sheetData>
    <row r="1" spans="1:9" s="1" customFormat="1" ht="12.75" customHeight="1">
      <c r="A1" s="1" t="s">
        <v>0</v>
      </c>
      <c r="D1" s="2"/>
      <c r="E1" s="2"/>
      <c r="F1" s="2"/>
      <c r="G1" s="2"/>
      <c r="H1" s="3"/>
      <c r="I1" s="2"/>
    </row>
    <row r="2" spans="4:8" s="1" customFormat="1" ht="11.25" customHeight="1">
      <c r="D2" s="4"/>
      <c r="G2" s="5"/>
      <c r="H2" s="6"/>
    </row>
    <row r="3" spans="1:8" s="1" customFormat="1" ht="3.75" customHeight="1">
      <c r="A3" s="7"/>
      <c r="D3" s="8"/>
      <c r="G3" s="8"/>
      <c r="H3" s="9"/>
    </row>
    <row r="4" spans="1:9" s="1" customFormat="1" ht="5.25" customHeight="1">
      <c r="A4" s="7"/>
      <c r="D4" s="10"/>
      <c r="E4" s="10"/>
      <c r="F4" s="10"/>
      <c r="G4" s="10"/>
      <c r="H4" s="9"/>
      <c r="I4" s="2"/>
    </row>
    <row r="5" spans="1:9" s="11" customFormat="1" ht="15" customHeight="1">
      <c r="A5" s="7"/>
      <c r="B5" s="63" t="s">
        <v>1</v>
      </c>
      <c r="C5" s="63"/>
      <c r="D5" s="63"/>
      <c r="E5" s="63"/>
      <c r="F5" s="63"/>
      <c r="G5" s="63"/>
      <c r="H5" s="63"/>
      <c r="I5" s="63"/>
    </row>
    <row r="6" spans="1:9" s="11" customFormat="1" ht="21" customHeight="1" thickBot="1">
      <c r="A6" s="7"/>
      <c r="B6" s="62" t="s">
        <v>2</v>
      </c>
      <c r="C6" s="62"/>
      <c r="D6" s="62"/>
      <c r="E6" s="62"/>
      <c r="F6" s="62"/>
      <c r="G6" s="62"/>
      <c r="H6" s="62"/>
      <c r="I6" s="62"/>
    </row>
    <row r="7" spans="1:9" s="13" customFormat="1" ht="13.5" customHeight="1">
      <c r="A7" s="12"/>
      <c r="B7" s="64" t="s">
        <v>3</v>
      </c>
      <c r="C7" s="64" t="s">
        <v>4</v>
      </c>
      <c r="D7" s="64" t="s">
        <v>5</v>
      </c>
      <c r="E7" s="66" t="s">
        <v>6</v>
      </c>
      <c r="F7" s="66" t="s">
        <v>7</v>
      </c>
      <c r="G7" s="66" t="s">
        <v>8</v>
      </c>
      <c r="H7" s="66" t="s">
        <v>9</v>
      </c>
      <c r="I7" s="66" t="s">
        <v>10</v>
      </c>
    </row>
    <row r="8" spans="2:9" s="13" customFormat="1" ht="54" customHeight="1" thickBot="1">
      <c r="B8" s="65"/>
      <c r="C8" s="65"/>
      <c r="D8" s="65"/>
      <c r="E8" s="67"/>
      <c r="F8" s="67"/>
      <c r="G8" s="67"/>
      <c r="H8" s="67"/>
      <c r="I8" s="67"/>
    </row>
    <row r="9" spans="2:9" s="11" customFormat="1" ht="17.25" customHeight="1" thickBot="1">
      <c r="B9" s="60" t="s">
        <v>11</v>
      </c>
      <c r="C9" s="61"/>
      <c r="D9" s="61"/>
      <c r="E9" s="61"/>
      <c r="F9" s="61"/>
      <c r="G9" s="61"/>
      <c r="H9" s="61"/>
      <c r="I9" s="61"/>
    </row>
    <row r="10" spans="2:9" s="11" customFormat="1" ht="23.25" customHeight="1">
      <c r="B10" s="14">
        <v>1</v>
      </c>
      <c r="C10" s="15">
        <v>8012248</v>
      </c>
      <c r="D10" s="15" t="s">
        <v>12</v>
      </c>
      <c r="E10" s="16">
        <v>4929.6</v>
      </c>
      <c r="F10" s="16">
        <f aca="true" t="shared" si="0" ref="F10:F29">ROUND(E10*4,2)</f>
        <v>19718.4</v>
      </c>
      <c r="G10" s="16"/>
      <c r="H10" s="16">
        <f>ROUND(G10*4,2)</f>
        <v>0</v>
      </c>
      <c r="I10" s="16">
        <f aca="true" t="shared" si="1" ref="I10:I29">F10+H10</f>
        <v>19718.4</v>
      </c>
    </row>
    <row r="11" spans="2:9" s="11" customFormat="1" ht="27" customHeight="1">
      <c r="B11" s="17">
        <v>2</v>
      </c>
      <c r="C11" s="17">
        <v>3530109</v>
      </c>
      <c r="D11" s="18" t="s">
        <v>13</v>
      </c>
      <c r="E11" s="19">
        <v>9563.4</v>
      </c>
      <c r="F11" s="19">
        <f t="shared" si="0"/>
        <v>38253.6</v>
      </c>
      <c r="G11" s="20"/>
      <c r="H11" s="19">
        <f aca="true" t="shared" si="2" ref="H11:H29">ROUND(G11*2.8,2)</f>
        <v>0</v>
      </c>
      <c r="I11" s="19">
        <f t="shared" si="1"/>
        <v>38253.6</v>
      </c>
    </row>
    <row r="12" spans="2:9" s="11" customFormat="1" ht="15.75" customHeight="1">
      <c r="B12" s="17">
        <v>3</v>
      </c>
      <c r="C12" s="17">
        <v>33298486</v>
      </c>
      <c r="D12" s="18" t="s">
        <v>14</v>
      </c>
      <c r="E12" s="19">
        <v>1108.8</v>
      </c>
      <c r="F12" s="19">
        <f t="shared" si="0"/>
        <v>4435.2</v>
      </c>
      <c r="G12" s="20"/>
      <c r="H12" s="19">
        <f t="shared" si="2"/>
        <v>0</v>
      </c>
      <c r="I12" s="19">
        <f t="shared" si="1"/>
        <v>4435.2</v>
      </c>
    </row>
    <row r="13" spans="2:9" s="11" customFormat="1" ht="15.75" customHeight="1">
      <c r="B13" s="17">
        <v>4</v>
      </c>
      <c r="C13" s="17">
        <v>42566782</v>
      </c>
      <c r="D13" s="18" t="s">
        <v>15</v>
      </c>
      <c r="E13" s="19">
        <v>2512.8</v>
      </c>
      <c r="F13" s="19">
        <f t="shared" si="0"/>
        <v>10051.2</v>
      </c>
      <c r="G13" s="20"/>
      <c r="H13" s="19">
        <f t="shared" si="2"/>
        <v>0</v>
      </c>
      <c r="I13" s="19">
        <f t="shared" si="1"/>
        <v>10051.2</v>
      </c>
    </row>
    <row r="14" spans="2:9" s="11" customFormat="1" ht="25.5" customHeight="1">
      <c r="B14" s="17">
        <v>5</v>
      </c>
      <c r="C14" s="17">
        <v>39133355</v>
      </c>
      <c r="D14" s="18" t="s">
        <v>16</v>
      </c>
      <c r="E14" s="19">
        <v>10158.6</v>
      </c>
      <c r="F14" s="19">
        <f t="shared" si="0"/>
        <v>40634.4</v>
      </c>
      <c r="G14" s="20"/>
      <c r="H14" s="19">
        <f t="shared" si="2"/>
        <v>0</v>
      </c>
      <c r="I14" s="19">
        <f t="shared" si="1"/>
        <v>40634.4</v>
      </c>
    </row>
    <row r="15" spans="2:9" s="11" customFormat="1" ht="26.25" customHeight="1">
      <c r="B15" s="21">
        <v>6</v>
      </c>
      <c r="C15" s="17">
        <v>14624330</v>
      </c>
      <c r="D15" s="18" t="s">
        <v>17</v>
      </c>
      <c r="E15" s="19">
        <v>8473.92</v>
      </c>
      <c r="F15" s="19">
        <f t="shared" si="0"/>
        <v>33895.68</v>
      </c>
      <c r="G15" s="20"/>
      <c r="H15" s="19">
        <f t="shared" si="2"/>
        <v>0</v>
      </c>
      <c r="I15" s="19">
        <f t="shared" si="1"/>
        <v>33895.68</v>
      </c>
    </row>
    <row r="16" spans="2:9" s="11" customFormat="1" ht="15.75" customHeight="1">
      <c r="B16" s="17">
        <v>7</v>
      </c>
      <c r="C16" s="17">
        <v>19663896</v>
      </c>
      <c r="D16" s="18" t="s">
        <v>18</v>
      </c>
      <c r="E16" s="19">
        <v>7104.96</v>
      </c>
      <c r="F16" s="19">
        <f t="shared" si="0"/>
        <v>28419.84</v>
      </c>
      <c r="G16" s="20"/>
      <c r="H16" s="19">
        <f t="shared" si="2"/>
        <v>0</v>
      </c>
      <c r="I16" s="19">
        <f t="shared" si="1"/>
        <v>28419.84</v>
      </c>
    </row>
    <row r="17" spans="2:9" s="11" customFormat="1" ht="15.75" customHeight="1">
      <c r="B17" s="17">
        <v>8</v>
      </c>
      <c r="C17" s="17">
        <v>20185922</v>
      </c>
      <c r="D17" s="18" t="s">
        <v>19</v>
      </c>
      <c r="E17" s="19">
        <v>7024.8</v>
      </c>
      <c r="F17" s="19">
        <f t="shared" si="0"/>
        <v>28099.2</v>
      </c>
      <c r="G17" s="20"/>
      <c r="H17" s="19">
        <f t="shared" si="2"/>
        <v>0</v>
      </c>
      <c r="I17" s="19">
        <f t="shared" si="1"/>
        <v>28099.2</v>
      </c>
    </row>
    <row r="18" spans="2:9" s="11" customFormat="1" ht="26.25" customHeight="1">
      <c r="B18" s="21">
        <v>9</v>
      </c>
      <c r="C18" s="21">
        <v>35768665</v>
      </c>
      <c r="D18" s="22" t="s">
        <v>20</v>
      </c>
      <c r="E18" s="23">
        <v>4048.8</v>
      </c>
      <c r="F18" s="19">
        <f t="shared" si="0"/>
        <v>16195.2</v>
      </c>
      <c r="G18" s="24"/>
      <c r="H18" s="23">
        <f t="shared" si="2"/>
        <v>0</v>
      </c>
      <c r="I18" s="23">
        <f t="shared" si="1"/>
        <v>16195.2</v>
      </c>
    </row>
    <row r="19" spans="1:9" s="25" customFormat="1" ht="15.75" customHeight="1">
      <c r="A19" s="11"/>
      <c r="B19" s="21">
        <v>10</v>
      </c>
      <c r="C19" s="17">
        <v>20610968</v>
      </c>
      <c r="D19" s="18" t="s">
        <v>21</v>
      </c>
      <c r="E19" s="19">
        <v>3571.2</v>
      </c>
      <c r="F19" s="19">
        <f t="shared" si="0"/>
        <v>14284.8</v>
      </c>
      <c r="G19" s="20"/>
      <c r="H19" s="19">
        <f t="shared" si="2"/>
        <v>0</v>
      </c>
      <c r="I19" s="19">
        <f t="shared" si="1"/>
        <v>14284.8</v>
      </c>
    </row>
    <row r="20" spans="2:9" s="11" customFormat="1" ht="15.75" customHeight="1">
      <c r="B20" s="17">
        <v>11</v>
      </c>
      <c r="C20" s="17">
        <v>14707177</v>
      </c>
      <c r="D20" s="18" t="s">
        <v>22</v>
      </c>
      <c r="E20" s="19">
        <v>8354.25</v>
      </c>
      <c r="F20" s="19">
        <f t="shared" si="0"/>
        <v>33417</v>
      </c>
      <c r="G20" s="20"/>
      <c r="H20" s="19">
        <f t="shared" si="2"/>
        <v>0</v>
      </c>
      <c r="I20" s="19">
        <f t="shared" si="1"/>
        <v>33417</v>
      </c>
    </row>
    <row r="21" spans="2:9" s="11" customFormat="1" ht="15.75" customHeight="1">
      <c r="B21" s="17">
        <v>12</v>
      </c>
      <c r="C21" s="17">
        <v>20185906</v>
      </c>
      <c r="D21" s="18" t="s">
        <v>23</v>
      </c>
      <c r="E21" s="19">
        <v>17850.72</v>
      </c>
      <c r="F21" s="19">
        <f t="shared" si="0"/>
        <v>71402.88</v>
      </c>
      <c r="G21" s="20"/>
      <c r="H21" s="19">
        <f t="shared" si="2"/>
        <v>0</v>
      </c>
      <c r="I21" s="19">
        <f t="shared" si="1"/>
        <v>71402.88</v>
      </c>
    </row>
    <row r="22" spans="2:9" s="11" customFormat="1" ht="23.25" customHeight="1">
      <c r="B22" s="17">
        <v>13</v>
      </c>
      <c r="C22" s="17">
        <v>19663837</v>
      </c>
      <c r="D22" s="18" t="s">
        <v>24</v>
      </c>
      <c r="E22" s="19">
        <v>8466.6</v>
      </c>
      <c r="F22" s="19">
        <f t="shared" si="0"/>
        <v>33866.4</v>
      </c>
      <c r="G22" s="20"/>
      <c r="H22" s="19">
        <f t="shared" si="2"/>
        <v>0</v>
      </c>
      <c r="I22" s="19">
        <f t="shared" si="1"/>
        <v>33866.4</v>
      </c>
    </row>
    <row r="23" spans="2:9" s="11" customFormat="1" ht="24.75" customHeight="1">
      <c r="B23" s="21">
        <v>14</v>
      </c>
      <c r="C23" s="17">
        <v>37981936</v>
      </c>
      <c r="D23" s="18" t="s">
        <v>25</v>
      </c>
      <c r="E23" s="19">
        <v>12880.8</v>
      </c>
      <c r="F23" s="19">
        <f t="shared" si="0"/>
        <v>51523.2</v>
      </c>
      <c r="G23" s="20"/>
      <c r="H23" s="19">
        <f t="shared" si="2"/>
        <v>0</v>
      </c>
      <c r="I23" s="19">
        <f t="shared" si="1"/>
        <v>51523.2</v>
      </c>
    </row>
    <row r="24" spans="2:9" s="25" customFormat="1" ht="15.75" customHeight="1">
      <c r="B24" s="17">
        <v>15</v>
      </c>
      <c r="C24" s="17">
        <v>32964586</v>
      </c>
      <c r="D24" s="18" t="s">
        <v>26</v>
      </c>
      <c r="E24" s="19">
        <v>25395.2</v>
      </c>
      <c r="F24" s="19">
        <f t="shared" si="0"/>
        <v>101580.8</v>
      </c>
      <c r="G24" s="20"/>
      <c r="H24" s="19">
        <f t="shared" si="2"/>
        <v>0</v>
      </c>
      <c r="I24" s="19">
        <f t="shared" si="1"/>
        <v>101580.8</v>
      </c>
    </row>
    <row r="25" spans="2:9" s="25" customFormat="1" ht="15.75" customHeight="1">
      <c r="B25" s="17">
        <v>16</v>
      </c>
      <c r="C25" s="17">
        <v>39068982</v>
      </c>
      <c r="D25" s="18" t="s">
        <v>27</v>
      </c>
      <c r="E25" s="19">
        <v>3080</v>
      </c>
      <c r="F25" s="19">
        <f t="shared" si="0"/>
        <v>12320</v>
      </c>
      <c r="G25" s="20"/>
      <c r="H25" s="19">
        <f t="shared" si="2"/>
        <v>0</v>
      </c>
      <c r="I25" s="19">
        <f t="shared" si="1"/>
        <v>12320</v>
      </c>
    </row>
    <row r="26" spans="2:9" s="25" customFormat="1" ht="15.75" customHeight="1">
      <c r="B26" s="17">
        <v>17</v>
      </c>
      <c r="C26" s="21">
        <v>40183381</v>
      </c>
      <c r="D26" s="22" t="s">
        <v>28</v>
      </c>
      <c r="E26" s="19">
        <v>13111.68</v>
      </c>
      <c r="F26" s="19">
        <f t="shared" si="0"/>
        <v>52446.72</v>
      </c>
      <c r="G26" s="20"/>
      <c r="H26" s="19">
        <f t="shared" si="2"/>
        <v>0</v>
      </c>
      <c r="I26" s="19">
        <f t="shared" si="1"/>
        <v>52446.72</v>
      </c>
    </row>
    <row r="27" spans="2:9" s="11" customFormat="1" ht="19.5" customHeight="1">
      <c r="B27" s="17">
        <v>18</v>
      </c>
      <c r="C27" s="17">
        <v>25934329</v>
      </c>
      <c r="D27" s="26" t="s">
        <v>29</v>
      </c>
      <c r="E27" s="19">
        <v>1108.32</v>
      </c>
      <c r="F27" s="19">
        <f t="shared" si="0"/>
        <v>4433.28</v>
      </c>
      <c r="G27" s="20"/>
      <c r="H27" s="19">
        <f t="shared" si="2"/>
        <v>0</v>
      </c>
      <c r="I27" s="19">
        <f t="shared" si="1"/>
        <v>4433.28</v>
      </c>
    </row>
    <row r="28" spans="2:9" s="11" customFormat="1" ht="18.75" customHeight="1">
      <c r="B28" s="17">
        <v>19</v>
      </c>
      <c r="C28" s="17">
        <v>30496144</v>
      </c>
      <c r="D28" s="18" t="s">
        <v>30</v>
      </c>
      <c r="E28" s="19">
        <v>3137.2</v>
      </c>
      <c r="F28" s="19">
        <f t="shared" si="0"/>
        <v>12548.8</v>
      </c>
      <c r="G28" s="20"/>
      <c r="H28" s="19">
        <f t="shared" si="2"/>
        <v>0</v>
      </c>
      <c r="I28" s="19">
        <f t="shared" si="1"/>
        <v>12548.8</v>
      </c>
    </row>
    <row r="29" spans="2:9" s="11" customFormat="1" ht="18.75" customHeight="1" thickBot="1">
      <c r="B29" s="17">
        <v>20</v>
      </c>
      <c r="C29" s="28">
        <v>8422035</v>
      </c>
      <c r="D29" s="27" t="s">
        <v>31</v>
      </c>
      <c r="E29" s="29">
        <v>3723.2</v>
      </c>
      <c r="F29" s="29">
        <f t="shared" si="0"/>
        <v>14892.8</v>
      </c>
      <c r="G29" s="30"/>
      <c r="H29" s="29">
        <f t="shared" si="2"/>
        <v>0</v>
      </c>
      <c r="I29" s="29">
        <f t="shared" si="1"/>
        <v>14892.8</v>
      </c>
    </row>
    <row r="30" spans="2:9" s="11" customFormat="1" ht="17.25" customHeight="1" thickBot="1">
      <c r="B30" s="57" t="s">
        <v>32</v>
      </c>
      <c r="C30" s="58"/>
      <c r="D30" s="59"/>
      <c r="E30" s="31">
        <f>SUM(E10:E29)</f>
        <v>155604.85000000003</v>
      </c>
      <c r="F30" s="31">
        <f>SUM(F10:F29)</f>
        <v>622419.4000000001</v>
      </c>
      <c r="G30" s="31">
        <f>SUM(G10:G29)</f>
        <v>0</v>
      </c>
      <c r="H30" s="31">
        <f>SUM(H10:H29)</f>
        <v>0</v>
      </c>
      <c r="I30" s="31">
        <f>SUM(I10:I29)</f>
        <v>622419.4000000001</v>
      </c>
    </row>
    <row r="31" spans="1:9" s="11" customFormat="1" ht="8.25" customHeight="1">
      <c r="A31" s="25"/>
      <c r="B31" s="12"/>
      <c r="C31" s="32"/>
      <c r="D31" s="33"/>
      <c r="E31" s="34"/>
      <c r="F31" s="34"/>
      <c r="G31" s="35"/>
      <c r="H31" s="36"/>
      <c r="I31" s="34"/>
    </row>
    <row r="32" spans="1:9" s="41" customFormat="1" ht="9.75" customHeight="1">
      <c r="A32" s="37"/>
      <c r="B32" s="38"/>
      <c r="C32" s="38"/>
      <c r="D32" s="68"/>
      <c r="E32" s="68"/>
      <c r="F32" s="39"/>
      <c r="G32" s="39"/>
      <c r="H32" s="40"/>
      <c r="I32" s="39"/>
    </row>
    <row r="33" spans="7:8" ht="14.25">
      <c r="G33" s="69"/>
      <c r="H33" s="69"/>
    </row>
    <row r="34" spans="2:8" ht="13.5" thickBot="1">
      <c r="B34" s="11" t="s">
        <v>39</v>
      </c>
      <c r="H34" s="43"/>
    </row>
    <row r="35" spans="2:9" s="13" customFormat="1" ht="16.5" customHeight="1">
      <c r="B35" s="14">
        <v>1</v>
      </c>
      <c r="C35" s="14">
        <v>4342863</v>
      </c>
      <c r="D35" s="15" t="s">
        <v>33</v>
      </c>
      <c r="E35" s="16">
        <v>107183.73</v>
      </c>
      <c r="F35" s="45">
        <f>ROUND(E35*4,2)</f>
        <v>428734.92</v>
      </c>
      <c r="G35" s="46"/>
      <c r="H35" s="47">
        <f>ROUND(G35*4,2)</f>
        <v>0</v>
      </c>
      <c r="I35" s="47">
        <f>F35+H35</f>
        <v>428734.92</v>
      </c>
    </row>
    <row r="36" spans="2:9" s="11" customFormat="1" ht="15.75" customHeight="1">
      <c r="B36" s="48">
        <v>2</v>
      </c>
      <c r="C36" s="48">
        <v>14984313</v>
      </c>
      <c r="D36" s="49" t="s">
        <v>34</v>
      </c>
      <c r="E36" s="50">
        <v>15206.32</v>
      </c>
      <c r="F36" s="50">
        <f>ROUND(E36*4,2)</f>
        <v>60825.28</v>
      </c>
      <c r="G36" s="51">
        <v>7350</v>
      </c>
      <c r="H36" s="50">
        <f>ROUND(G36*4,2)</f>
        <v>29400</v>
      </c>
      <c r="I36" s="50">
        <f>F36+H36</f>
        <v>90225.28</v>
      </c>
    </row>
    <row r="37" spans="2:9" s="11" customFormat="1" ht="15.75" customHeight="1">
      <c r="B37" s="17">
        <v>3</v>
      </c>
      <c r="C37" s="17">
        <v>4721239</v>
      </c>
      <c r="D37" s="49" t="s">
        <v>35</v>
      </c>
      <c r="E37" s="50">
        <v>12197.15</v>
      </c>
      <c r="F37" s="50">
        <f>ROUND(E37*4,2)</f>
        <v>48788.6</v>
      </c>
      <c r="G37" s="52"/>
      <c r="H37" s="50">
        <f>ROUND(G37*4,2)</f>
        <v>0</v>
      </c>
      <c r="I37" s="50">
        <f>F37+H37</f>
        <v>48788.6</v>
      </c>
    </row>
    <row r="38" spans="2:9" s="11" customFormat="1" ht="15.75" customHeight="1">
      <c r="B38" s="17">
        <v>4</v>
      </c>
      <c r="C38" s="48">
        <v>11333442</v>
      </c>
      <c r="D38" s="49" t="s">
        <v>36</v>
      </c>
      <c r="E38" s="50">
        <v>20649.24</v>
      </c>
      <c r="F38" s="50">
        <f>ROUND(E38*4,2)</f>
        <v>82596.96</v>
      </c>
      <c r="G38" s="52"/>
      <c r="H38" s="50">
        <f>ROUND(G38*4,2)</f>
        <v>0</v>
      </c>
      <c r="I38" s="50">
        <f>F38+H38</f>
        <v>82596.96</v>
      </c>
    </row>
    <row r="39" spans="2:9" s="11" customFormat="1" ht="15.75" customHeight="1" thickBot="1">
      <c r="B39" s="28">
        <v>5</v>
      </c>
      <c r="C39" s="53">
        <v>7964100</v>
      </c>
      <c r="D39" s="54" t="s">
        <v>37</v>
      </c>
      <c r="E39" s="55">
        <v>28444.16</v>
      </c>
      <c r="F39" s="55">
        <f>ROUND(E39*4,2)</f>
        <v>113776.64</v>
      </c>
      <c r="G39" s="56"/>
      <c r="H39" s="55">
        <f>ROUND(G39*4,2)</f>
        <v>0</v>
      </c>
      <c r="I39" s="55">
        <f>F39+H39</f>
        <v>113776.64</v>
      </c>
    </row>
    <row r="40" spans="2:9" s="11" customFormat="1" ht="17.25" customHeight="1" thickBot="1">
      <c r="B40" s="57" t="s">
        <v>38</v>
      </c>
      <c r="C40" s="58"/>
      <c r="D40" s="59"/>
      <c r="E40" s="31">
        <f>SUM(E35:E39)</f>
        <v>183680.59999999998</v>
      </c>
      <c r="F40" s="31">
        <f>SUM(F35:F39)</f>
        <v>734722.3999999999</v>
      </c>
      <c r="G40" s="31">
        <f>SUM(G35:G39)</f>
        <v>7350</v>
      </c>
      <c r="H40" s="31">
        <f>SUM(H35:H39)</f>
        <v>29400</v>
      </c>
      <c r="I40" s="31">
        <f>SUM(I35:I39)</f>
        <v>764122.3999999999</v>
      </c>
    </row>
  </sheetData>
  <mergeCells count="15">
    <mergeCell ref="G33:H33"/>
    <mergeCell ref="D32:E32"/>
    <mergeCell ref="B30:D30"/>
    <mergeCell ref="F7:F8"/>
    <mergeCell ref="H7:H8"/>
    <mergeCell ref="B40:D40"/>
    <mergeCell ref="B9:I9"/>
    <mergeCell ref="B6:I6"/>
    <mergeCell ref="B5:I5"/>
    <mergeCell ref="C7:C8"/>
    <mergeCell ref="B7:B8"/>
    <mergeCell ref="D7:D8"/>
    <mergeCell ref="E7:E8"/>
    <mergeCell ref="G7:G8"/>
    <mergeCell ref="I7:I8"/>
  </mergeCells>
  <printOptions/>
  <pageMargins left="0.26" right="0.16" top="0.17" bottom="0.07874015748031496" header="0.11811023622047245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marian.pele</dc:creator>
  <cp:keywords/>
  <dc:description/>
  <cp:lastModifiedBy>marian.pele</cp:lastModifiedBy>
  <cp:lastPrinted>2021-11-22T08:13:39Z</cp:lastPrinted>
  <dcterms:created xsi:type="dcterms:W3CDTF">2021-11-22T08:01:43Z</dcterms:created>
  <dcterms:modified xsi:type="dcterms:W3CDTF">2021-11-22T08:29:23Z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