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B90CF824-4E30-4E8F-8AC1-F51CF0A63BDD}" xr6:coauthVersionLast="47" xr6:coauthVersionMax="47" xr10:uidLastSave="{00000000-0000-0000-0000-000000000000}"/>
  <bookViews>
    <workbookView xWindow="-120" yWindow="-120" windowWidth="29040" windowHeight="15840" xr2:uid="{93D807EC-BC05-453C-AB19-95CB01F886D4}"/>
  </bookViews>
  <sheets>
    <sheet name="Clin_FEB2024" sheetId="1" r:id="rId1"/>
  </sheets>
  <definedNames>
    <definedName name="_xlnm.Print_Area" localSheetId="0">Clin_FEB2024!$A$1:$I$50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  <c r="F50" i="1"/>
  <c r="I50" i="1" s="1"/>
  <c r="G47" i="1"/>
  <c r="E47" i="1"/>
  <c r="H46" i="1"/>
  <c r="F46" i="1"/>
  <c r="I46" i="1" s="1"/>
  <c r="H45" i="1"/>
  <c r="H47" i="1" s="1"/>
  <c r="F45" i="1"/>
  <c r="G42" i="1"/>
  <c r="E42" i="1"/>
  <c r="H41" i="1"/>
  <c r="F41" i="1"/>
  <c r="H40" i="1"/>
  <c r="F40" i="1"/>
  <c r="H39" i="1"/>
  <c r="F39" i="1"/>
  <c r="H38" i="1"/>
  <c r="F38" i="1"/>
  <c r="H37" i="1"/>
  <c r="F37" i="1"/>
  <c r="I41" i="1" l="1"/>
  <c r="I39" i="1"/>
  <c r="I45" i="1"/>
  <c r="I47" i="1" s="1"/>
  <c r="I40" i="1"/>
  <c r="F47" i="1"/>
  <c r="F42" i="1"/>
  <c r="H42" i="1"/>
  <c r="I38" i="1"/>
  <c r="I37" i="1"/>
  <c r="I42" i="1" l="1"/>
  <c r="G33" i="1"/>
  <c r="E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I21" i="1" s="1"/>
  <c r="H20" i="1"/>
  <c r="F20" i="1"/>
  <c r="H19" i="1"/>
  <c r="F19" i="1"/>
  <c r="H18" i="1"/>
  <c r="F18" i="1"/>
  <c r="H17" i="1"/>
  <c r="F17" i="1"/>
  <c r="H16" i="1"/>
  <c r="F16" i="1"/>
  <c r="H15" i="1"/>
  <c r="F15" i="1"/>
  <c r="I15" i="1" s="1"/>
  <c r="H14" i="1"/>
  <c r="F14" i="1"/>
  <c r="I14" i="1" s="1"/>
  <c r="H13" i="1"/>
  <c r="F13" i="1"/>
  <c r="H12" i="1"/>
  <c r="F12" i="1"/>
  <c r="H11" i="1"/>
  <c r="F11" i="1"/>
  <c r="H10" i="1"/>
  <c r="F10" i="1"/>
  <c r="I11" i="1" l="1"/>
  <c r="I17" i="1"/>
  <c r="I23" i="1"/>
  <c r="I29" i="1"/>
  <c r="I10" i="1"/>
  <c r="I16" i="1"/>
  <c r="I20" i="1"/>
  <c r="I26" i="1"/>
  <c r="I32" i="1"/>
  <c r="I13" i="1"/>
  <c r="I19" i="1"/>
  <c r="I25" i="1"/>
  <c r="I31" i="1"/>
  <c r="H33" i="1"/>
  <c r="I12" i="1"/>
  <c r="I18" i="1"/>
  <c r="I24" i="1"/>
  <c r="I22" i="1"/>
  <c r="I28" i="1"/>
  <c r="I30" i="1"/>
  <c r="I27" i="1"/>
  <c r="F33" i="1"/>
  <c r="I33" i="1" l="1"/>
</calcChain>
</file>

<file path=xl/sharedStrings.xml><?xml version="1.0" encoding="utf-8"?>
<sst xmlns="http://schemas.openxmlformats.org/spreadsheetml/2006/main" count="49" uniqueCount="48">
  <si>
    <t>CASA DE ASIGURĂRI DE SĂNĂTATE A JUDEȚULUI BRĂILA</t>
  </si>
  <si>
    <t>SITUAȚIA PLĂȚILOR PENTRU AMBULATORIUL DE SPECIALITATE CLINIC</t>
  </si>
  <si>
    <t>pe luna  FEBRUARIE 2024</t>
  </si>
  <si>
    <t>NR. CRT.</t>
  </si>
  <si>
    <t>C.U.I.</t>
  </si>
  <si>
    <t>FURNIZOR</t>
  </si>
  <si>
    <t>Nr .puncte validate</t>
  </si>
  <si>
    <t>Valoare puncte validate (4,5 lei / pct)</t>
  </si>
  <si>
    <t>Nr. puncte servicii conexe</t>
  </si>
  <si>
    <t>Valoare servicii conexe (4,5 lei / pct.)</t>
  </si>
  <si>
    <t>ACCEPTAT LA PLATĂ</t>
  </si>
  <si>
    <t>S.C. ACTA MEDICA S.R.L. - DR.FELEA RALUCA</t>
  </si>
  <si>
    <t>S.C. BANICĂ ET CO S.N.C. - DR.BĂNICĂ GEORGE</t>
  </si>
  <si>
    <t>C.M.I. DR.BOGDAN DANIELA</t>
  </si>
  <si>
    <t>C.M.I. DR. BOLDEANU COSMIN</t>
  </si>
  <si>
    <t>S.C. MEDICALTEST CARDIO - DR.BUZEA SILVIU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</si>
  <si>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</si>
  <si>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</si>
  <si>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</si>
  <si>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</si>
  <si>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</si>
  <si>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</si>
  <si>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</si>
  <si>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</si>
  <si>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</si>
  <si>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</si>
  <si>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S.C. PINDIAMET - DR.PINTILII VIORELA-ALINA</t>
  </si>
  <si>
    <t>C.M.I. DR.SPĂTARU COSTEL CĂTĂLIN</t>
  </si>
  <si>
    <t>SC CAB. MED.DR.TOMA SIMONA SRL</t>
  </si>
  <si>
    <t>C.M.I.DR.TUDOSĂ VICTORIA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</si>
  <si>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</si>
  <si>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</si>
  <si>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</si>
  <si>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</si>
  <si>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</si>
  <si>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CABINETE</t>
  </si>
  <si>
    <t>AMBULATORII CLINICE SPITALE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</si>
  <si>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</si>
  <si>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</si>
  <si>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</si>
  <si>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</si>
  <si>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</si>
  <si>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</si>
  <si>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AMBULATORIUL DE SPECIALITATE-SPECIALITATEA MEDICINA FIZICA SI DE REABILITARE</t>
  </si>
  <si>
    <t>CMI DR. DELICOTE MARIA - ctr clinic</t>
  </si>
  <si>
    <t>TBRCM LACU-SĂRAT - ctr clinic</t>
  </si>
  <si>
    <t xml:space="preserve">Total 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</si>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</sst>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0" fontId="1" fillId="0" borderId="7" xfId="0" quotePrefix="1" applyFont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E0089-6AEF-4867-A2D8-0AE07156C95F}">
  <dimension ref="A1:I50"/>
  <sheetViews>
    <sheetView tabSelected="1" zoomScaleNormal="100" workbookViewId="0">
      <selection activeCell="I2" sqref="I2"/>
    </sheetView>
  </sheetViews>
  <sheetFormatPr defaultRowHeight="12.75" x14ac:dyDescent="0.2"/>
  <cols>
    <col min="1" max="1" width="1.28515625" style="43" customWidth="1"/>
    <col min="2" max="2" width="5.42578125" style="48" customWidth="1"/>
    <col min="3" max="3" width="9.5703125" style="48" customWidth="1"/>
    <col min="4" max="4" width="45.140625" style="44" customWidth="1"/>
    <col min="5" max="5" width="11.140625" style="44" customWidth="1"/>
    <col min="6" max="6" width="14.140625" style="44" customWidth="1"/>
    <col min="7" max="7" width="13.28515625" style="44" customWidth="1"/>
    <col min="8" max="8" width="11.85546875" style="47" customWidth="1"/>
    <col min="9" max="9" width="14.140625" style="44" customWidth="1"/>
    <col min="10" max="16384" width="9.140625" style="48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 t="s">
        <v>35</v>
      </c>
      <c r="C9" s="20"/>
      <c r="D9" s="20"/>
      <c r="E9" s="20"/>
      <c r="F9" s="20"/>
      <c r="G9" s="20"/>
      <c r="H9" s="20"/>
      <c r="I9" s="20"/>
    </row>
    <row r="10" spans="1:9" s="12" customFormat="1" ht="21.75" customHeight="1" x14ac:dyDescent="0.2">
      <c r="B10" s="21">
        <v>1</v>
      </c>
      <c r="C10" s="21">
        <v>8012248</v>
      </c>
      <c r="D10" s="22" t="s">
        <v>11</v>
      </c>
      <c r="E10" s="23">
        <v>5539.2</v>
      </c>
      <c r="F10" s="23">
        <f>ROUND(E10*4.5,2)</f>
        <v>24926.400000000001</v>
      </c>
      <c r="G10" s="23"/>
      <c r="H10" s="23">
        <f>ROUND(G10*4.5,2)</f>
        <v>0</v>
      </c>
      <c r="I10" s="23">
        <f t="shared" ref="I10:I32" si="0">F10+H10</f>
        <v>24926.400000000001</v>
      </c>
    </row>
    <row r="11" spans="1:9" s="12" customFormat="1" ht="21" customHeight="1" x14ac:dyDescent="0.2">
      <c r="B11" s="24">
        <v>2</v>
      </c>
      <c r="C11" s="24">
        <v>3530109</v>
      </c>
      <c r="D11" s="25" t="s">
        <v>12</v>
      </c>
      <c r="E11" s="26">
        <v>9030.9</v>
      </c>
      <c r="F11" s="26">
        <f t="shared" ref="F11:F32" si="1">ROUND(E11*4.5,2)</f>
        <v>40639.050000000003</v>
      </c>
      <c r="G11" s="27"/>
      <c r="H11" s="26">
        <f t="shared" ref="H11:H32" si="2">ROUND(G11*4.5,2)</f>
        <v>0</v>
      </c>
      <c r="I11" s="26">
        <f t="shared" si="0"/>
        <v>40639.050000000003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13</v>
      </c>
      <c r="E12" s="26">
        <v>1513.6</v>
      </c>
      <c r="F12" s="26">
        <f t="shared" si="1"/>
        <v>6811.2</v>
      </c>
      <c r="G12" s="27"/>
      <c r="H12" s="26">
        <f t="shared" si="2"/>
        <v>0</v>
      </c>
      <c r="I12" s="26">
        <f t="shared" si="0"/>
        <v>6811.2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14</v>
      </c>
      <c r="E13" s="28">
        <v>4412.16</v>
      </c>
      <c r="F13" s="26">
        <f t="shared" si="1"/>
        <v>19854.72</v>
      </c>
      <c r="G13" s="27"/>
      <c r="H13" s="26">
        <f t="shared" si="2"/>
        <v>0</v>
      </c>
      <c r="I13" s="26">
        <f t="shared" si="0"/>
        <v>19854.72</v>
      </c>
    </row>
    <row r="14" spans="1:9" s="12" customFormat="1" ht="15.95" customHeight="1" x14ac:dyDescent="0.2">
      <c r="B14" s="24">
        <v>5</v>
      </c>
      <c r="C14" s="24">
        <v>43723460</v>
      </c>
      <c r="D14" s="25" t="s">
        <v>15</v>
      </c>
      <c r="E14" s="26">
        <v>6567.2</v>
      </c>
      <c r="F14" s="26">
        <f t="shared" si="1"/>
        <v>29552.400000000001</v>
      </c>
      <c r="G14" s="27"/>
      <c r="H14" s="26">
        <f t="shared" si="2"/>
        <v>0</v>
      </c>
      <c r="I14" s="26">
        <f t="shared" si="0"/>
        <v>29552.400000000001</v>
      </c>
    </row>
    <row r="15" spans="1:9" s="12" customFormat="1" ht="25.5" customHeight="1" x14ac:dyDescent="0.2">
      <c r="B15" s="24">
        <v>6</v>
      </c>
      <c r="C15" s="24">
        <v>39133355</v>
      </c>
      <c r="D15" s="25" t="s">
        <v>16</v>
      </c>
      <c r="E15" s="26">
        <v>11221</v>
      </c>
      <c r="F15" s="26">
        <f t="shared" si="1"/>
        <v>50494.5</v>
      </c>
      <c r="G15" s="27"/>
      <c r="H15" s="26">
        <f t="shared" si="2"/>
        <v>0</v>
      </c>
      <c r="I15" s="26">
        <f t="shared" si="0"/>
        <v>50494.5</v>
      </c>
    </row>
    <row r="16" spans="1:9" s="12" customFormat="1" ht="19.5" customHeight="1" x14ac:dyDescent="0.2">
      <c r="B16" s="24">
        <v>7</v>
      </c>
      <c r="C16" s="24">
        <v>14624330</v>
      </c>
      <c r="D16" s="25" t="s">
        <v>17</v>
      </c>
      <c r="E16" s="26">
        <v>8150.4</v>
      </c>
      <c r="F16" s="26">
        <f t="shared" si="1"/>
        <v>36676.800000000003</v>
      </c>
      <c r="G16" s="27"/>
      <c r="H16" s="26">
        <f t="shared" si="2"/>
        <v>0</v>
      </c>
      <c r="I16" s="26">
        <f t="shared" si="0"/>
        <v>36676.800000000003</v>
      </c>
    </row>
    <row r="17" spans="2:9" s="12" customFormat="1" ht="18.75" customHeight="1" x14ac:dyDescent="0.2">
      <c r="B17" s="24">
        <v>8</v>
      </c>
      <c r="C17" s="24">
        <v>19663896</v>
      </c>
      <c r="D17" s="25" t="s">
        <v>18</v>
      </c>
      <c r="E17" s="26">
        <v>8684.64</v>
      </c>
      <c r="F17" s="26">
        <f t="shared" si="1"/>
        <v>39080.879999999997</v>
      </c>
      <c r="G17" s="27"/>
      <c r="H17" s="26">
        <f t="shared" si="2"/>
        <v>0</v>
      </c>
      <c r="I17" s="26">
        <f t="shared" si="0"/>
        <v>39080.879999999997</v>
      </c>
    </row>
    <row r="18" spans="2:9" s="12" customFormat="1" ht="17.25" customHeight="1" x14ac:dyDescent="0.2">
      <c r="B18" s="24">
        <v>9</v>
      </c>
      <c r="C18" s="24">
        <v>20185922</v>
      </c>
      <c r="D18" s="25" t="s">
        <v>19</v>
      </c>
      <c r="E18" s="26">
        <v>6779.52</v>
      </c>
      <c r="F18" s="26">
        <f t="shared" si="1"/>
        <v>30507.84</v>
      </c>
      <c r="G18" s="27"/>
      <c r="H18" s="26">
        <f t="shared" si="2"/>
        <v>0</v>
      </c>
      <c r="I18" s="26">
        <f t="shared" si="0"/>
        <v>30507.84</v>
      </c>
    </row>
    <row r="19" spans="2:9" s="12" customFormat="1" ht="18.75" customHeight="1" x14ac:dyDescent="0.2">
      <c r="B19" s="24">
        <v>10</v>
      </c>
      <c r="C19" s="24">
        <v>35768665</v>
      </c>
      <c r="D19" s="25" t="s">
        <v>20</v>
      </c>
      <c r="E19" s="26">
        <v>6254.4</v>
      </c>
      <c r="F19" s="26">
        <f t="shared" si="1"/>
        <v>28144.799999999999</v>
      </c>
      <c r="G19" s="27"/>
      <c r="H19" s="26">
        <f t="shared" si="2"/>
        <v>0</v>
      </c>
      <c r="I19" s="26">
        <f t="shared" si="0"/>
        <v>28144.799999999999</v>
      </c>
    </row>
    <row r="20" spans="2:9" s="12" customFormat="1" ht="17.25" customHeight="1" x14ac:dyDescent="0.2">
      <c r="B20" s="24">
        <v>11</v>
      </c>
      <c r="C20" s="24">
        <v>20610968</v>
      </c>
      <c r="D20" s="25" t="s">
        <v>21</v>
      </c>
      <c r="E20" s="26">
        <v>3829.92</v>
      </c>
      <c r="F20" s="26">
        <f t="shared" si="1"/>
        <v>17234.64</v>
      </c>
      <c r="G20" s="27"/>
      <c r="H20" s="26">
        <f t="shared" si="2"/>
        <v>0</v>
      </c>
      <c r="I20" s="26">
        <f t="shared" si="0"/>
        <v>17234.64</v>
      </c>
    </row>
    <row r="21" spans="2:9" s="12" customFormat="1" ht="18" customHeight="1" x14ac:dyDescent="0.2">
      <c r="B21" s="24">
        <v>12</v>
      </c>
      <c r="C21" s="24">
        <v>14707177</v>
      </c>
      <c r="D21" s="25" t="s">
        <v>22</v>
      </c>
      <c r="E21" s="26">
        <v>9350.1</v>
      </c>
      <c r="F21" s="26">
        <f t="shared" si="1"/>
        <v>42075.45</v>
      </c>
      <c r="G21" s="27"/>
      <c r="H21" s="26">
        <f t="shared" si="2"/>
        <v>0</v>
      </c>
      <c r="I21" s="26">
        <f t="shared" si="0"/>
        <v>42075.45</v>
      </c>
    </row>
    <row r="22" spans="2:9" s="12" customFormat="1" ht="18" customHeight="1" x14ac:dyDescent="0.2">
      <c r="B22" s="24">
        <v>13</v>
      </c>
      <c r="C22" s="24">
        <v>20185906</v>
      </c>
      <c r="D22" s="25" t="s">
        <v>23</v>
      </c>
      <c r="E22" s="26">
        <v>13429.92</v>
      </c>
      <c r="F22" s="26">
        <f t="shared" si="1"/>
        <v>60434.64</v>
      </c>
      <c r="G22" s="27"/>
      <c r="H22" s="26">
        <f t="shared" si="2"/>
        <v>0</v>
      </c>
      <c r="I22" s="26">
        <f t="shared" si="0"/>
        <v>60434.64</v>
      </c>
    </row>
    <row r="23" spans="2:9" s="12" customFormat="1" ht="21" customHeight="1" x14ac:dyDescent="0.2">
      <c r="B23" s="24">
        <v>14</v>
      </c>
      <c r="C23" s="24">
        <v>19663837</v>
      </c>
      <c r="D23" s="25" t="s">
        <v>24</v>
      </c>
      <c r="E23" s="26">
        <v>8173.8</v>
      </c>
      <c r="F23" s="26">
        <f t="shared" si="1"/>
        <v>36782.1</v>
      </c>
      <c r="G23" s="27"/>
      <c r="H23" s="26">
        <f t="shared" si="2"/>
        <v>0</v>
      </c>
      <c r="I23" s="26">
        <f t="shared" si="0"/>
        <v>36782.1</v>
      </c>
    </row>
    <row r="24" spans="2:9" s="12" customFormat="1" ht="26.25" customHeight="1" x14ac:dyDescent="0.2">
      <c r="B24" s="24">
        <v>15</v>
      </c>
      <c r="C24" s="24">
        <v>37981936</v>
      </c>
      <c r="D24" s="25" t="s">
        <v>25</v>
      </c>
      <c r="E24" s="26">
        <v>14519.76</v>
      </c>
      <c r="F24" s="26">
        <f t="shared" si="1"/>
        <v>65338.92</v>
      </c>
      <c r="G24" s="27"/>
      <c r="H24" s="26">
        <f t="shared" si="2"/>
        <v>0</v>
      </c>
      <c r="I24" s="26">
        <f t="shared" si="0"/>
        <v>65338.92</v>
      </c>
    </row>
    <row r="25" spans="2:9" s="12" customFormat="1" ht="15.95" customHeight="1" x14ac:dyDescent="0.2">
      <c r="B25" s="24">
        <v>16</v>
      </c>
      <c r="C25" s="24">
        <v>46851919</v>
      </c>
      <c r="D25" s="25" t="s">
        <v>26</v>
      </c>
      <c r="E25" s="26">
        <v>24373.200000000001</v>
      </c>
      <c r="F25" s="26">
        <f t="shared" si="1"/>
        <v>109679.4</v>
      </c>
      <c r="G25" s="27"/>
      <c r="H25" s="26">
        <f t="shared" si="2"/>
        <v>0</v>
      </c>
      <c r="I25" s="26">
        <f t="shared" si="0"/>
        <v>109679.4</v>
      </c>
    </row>
    <row r="26" spans="2:9" s="12" customFormat="1" ht="15.95" customHeight="1" x14ac:dyDescent="0.2">
      <c r="B26" s="24">
        <v>17</v>
      </c>
      <c r="C26" s="24">
        <v>39068982</v>
      </c>
      <c r="D26" s="25" t="s">
        <v>27</v>
      </c>
      <c r="E26" s="26">
        <v>3910.8</v>
      </c>
      <c r="F26" s="26">
        <f t="shared" si="1"/>
        <v>17598.599999999999</v>
      </c>
      <c r="G26" s="27"/>
      <c r="H26" s="26">
        <f t="shared" si="2"/>
        <v>0</v>
      </c>
      <c r="I26" s="26">
        <f t="shared" si="0"/>
        <v>17598.599999999999</v>
      </c>
    </row>
    <row r="27" spans="2:9" s="12" customFormat="1" ht="15.95" customHeight="1" x14ac:dyDescent="0.2">
      <c r="B27" s="24">
        <v>18</v>
      </c>
      <c r="C27" s="24">
        <v>40183381</v>
      </c>
      <c r="D27" s="25" t="s">
        <v>28</v>
      </c>
      <c r="E27" s="26">
        <v>11187.36</v>
      </c>
      <c r="F27" s="26">
        <f t="shared" si="1"/>
        <v>50343.12</v>
      </c>
      <c r="G27" s="27"/>
      <c r="H27" s="26">
        <f t="shared" si="2"/>
        <v>0</v>
      </c>
      <c r="I27" s="26">
        <f t="shared" si="0"/>
        <v>50343.12</v>
      </c>
    </row>
    <row r="28" spans="2:9" s="12" customFormat="1" ht="15.95" customHeight="1" x14ac:dyDescent="0.2">
      <c r="B28" s="24">
        <v>19</v>
      </c>
      <c r="C28" s="24">
        <v>19816752</v>
      </c>
      <c r="D28" s="25" t="s">
        <v>29</v>
      </c>
      <c r="E28" s="26">
        <v>1083.5999999999999</v>
      </c>
      <c r="F28" s="26">
        <f t="shared" si="1"/>
        <v>4876.2</v>
      </c>
      <c r="G28" s="27"/>
      <c r="H28" s="26">
        <f t="shared" si="2"/>
        <v>0</v>
      </c>
      <c r="I28" s="26">
        <f t="shared" si="0"/>
        <v>4876.2</v>
      </c>
    </row>
    <row r="29" spans="2:9" s="12" customFormat="1" ht="19.5" customHeight="1" x14ac:dyDescent="0.2">
      <c r="B29" s="24">
        <v>20</v>
      </c>
      <c r="C29" s="24">
        <v>25934329</v>
      </c>
      <c r="D29" s="29" t="s">
        <v>30</v>
      </c>
      <c r="E29" s="28">
        <v>1661.28</v>
      </c>
      <c r="F29" s="26">
        <f t="shared" si="1"/>
        <v>7475.76</v>
      </c>
      <c r="G29" s="27"/>
      <c r="H29" s="26">
        <f t="shared" si="2"/>
        <v>0</v>
      </c>
      <c r="I29" s="26">
        <f t="shared" si="0"/>
        <v>7475.76</v>
      </c>
    </row>
    <row r="30" spans="2:9" s="12" customFormat="1" ht="18.75" customHeight="1" x14ac:dyDescent="0.2">
      <c r="B30" s="24">
        <v>21</v>
      </c>
      <c r="C30" s="24">
        <v>8422035</v>
      </c>
      <c r="D30" s="25" t="s">
        <v>31</v>
      </c>
      <c r="E30" s="26">
        <v>4958.8</v>
      </c>
      <c r="F30" s="26">
        <f t="shared" si="1"/>
        <v>22314.6</v>
      </c>
      <c r="G30" s="30">
        <v>240</v>
      </c>
      <c r="H30" s="26">
        <f t="shared" si="2"/>
        <v>1080</v>
      </c>
      <c r="I30" s="26">
        <f t="shared" si="0"/>
        <v>23394.6</v>
      </c>
    </row>
    <row r="31" spans="2:9" s="12" customFormat="1" ht="18.75" customHeight="1" x14ac:dyDescent="0.2">
      <c r="B31" s="24">
        <v>22</v>
      </c>
      <c r="C31" s="24">
        <v>43501790</v>
      </c>
      <c r="D31" s="25" t="s">
        <v>32</v>
      </c>
      <c r="E31" s="26">
        <v>19577.2</v>
      </c>
      <c r="F31" s="26">
        <f t="shared" si="1"/>
        <v>88097.4</v>
      </c>
      <c r="G31" s="27">
        <v>1890</v>
      </c>
      <c r="H31" s="26">
        <f t="shared" si="2"/>
        <v>8505</v>
      </c>
      <c r="I31" s="26">
        <f t="shared" si="0"/>
        <v>96602.4</v>
      </c>
    </row>
    <row r="32" spans="2:9" s="12" customFormat="1" ht="18.75" customHeight="1" thickBot="1" x14ac:dyDescent="0.25">
      <c r="B32" s="31">
        <v>23</v>
      </c>
      <c r="C32" s="31">
        <v>41937378</v>
      </c>
      <c r="D32" s="32" t="s">
        <v>33</v>
      </c>
      <c r="E32" s="33">
        <v>9015.7999999999993</v>
      </c>
      <c r="F32" s="33">
        <f t="shared" si="1"/>
        <v>40571.1</v>
      </c>
      <c r="G32" s="34"/>
      <c r="H32" s="33">
        <f t="shared" si="2"/>
        <v>0</v>
      </c>
      <c r="I32" s="33">
        <f t="shared" si="0"/>
        <v>40571.1</v>
      </c>
    </row>
    <row r="33" spans="2:9" s="12" customFormat="1" ht="17.25" customHeight="1" thickBot="1" x14ac:dyDescent="0.25">
      <c r="B33" s="35" t="s">
        <v>34</v>
      </c>
      <c r="C33" s="36"/>
      <c r="D33" s="37"/>
      <c r="E33" s="38">
        <f>SUM(E10:E32)</f>
        <v>193224.56</v>
      </c>
      <c r="F33" s="38">
        <f>SUM(F10:F32)</f>
        <v>869510.52</v>
      </c>
      <c r="G33" s="38">
        <f>SUM(G10:G32)</f>
        <v>2130</v>
      </c>
      <c r="H33" s="38">
        <f>SUM(H10:H32)</f>
        <v>9585</v>
      </c>
      <c r="I33" s="38">
        <f>SUM(I10:I32)</f>
        <v>879095.52</v>
      </c>
    </row>
    <row r="34" spans="2:9" s="12" customFormat="1" ht="8.25" customHeight="1" x14ac:dyDescent="0.2">
      <c r="B34" s="14"/>
      <c r="C34" s="39"/>
      <c r="D34" s="40"/>
      <c r="E34" s="41"/>
      <c r="F34" s="41"/>
      <c r="G34" s="42"/>
      <c r="H34" s="3"/>
      <c r="I34" s="41"/>
    </row>
    <row r="35" spans="2:9" ht="6.75" customHeight="1" x14ac:dyDescent="0.2">
      <c r="B35" s="44"/>
      <c r="C35" s="44"/>
      <c r="D35" s="45"/>
      <c r="E35" s="45"/>
      <c r="F35" s="46"/>
      <c r="G35" s="46"/>
      <c r="I35" s="46"/>
    </row>
    <row r="36" spans="2:9" ht="14.25" thickBot="1" x14ac:dyDescent="0.25">
      <c r="B36" s="12" t="s">
        <v>36</v>
      </c>
      <c r="E36" s="49"/>
      <c r="F36" s="49"/>
      <c r="G36" s="49"/>
      <c r="H36" s="49"/>
      <c r="I36" s="48"/>
    </row>
    <row r="37" spans="2:9" s="14" customFormat="1" ht="16.5" customHeight="1" x14ac:dyDescent="0.2">
      <c r="B37" s="21">
        <v>1</v>
      </c>
      <c r="C37" s="21">
        <v>4342863</v>
      </c>
      <c r="D37" s="22" t="s">
        <v>37</v>
      </c>
      <c r="E37" s="23">
        <v>131557.48000000001</v>
      </c>
      <c r="F37" s="50">
        <f>ROUND(E37*4.5,2)</f>
        <v>592008.66</v>
      </c>
      <c r="G37" s="51">
        <v>3570</v>
      </c>
      <c r="H37" s="50">
        <f>ROUND(G37*4.5,2)</f>
        <v>16065</v>
      </c>
      <c r="I37" s="50">
        <f>F37+H37</f>
        <v>608073.66</v>
      </c>
    </row>
    <row r="38" spans="2:9" s="12" customFormat="1" ht="15.95" customHeight="1" x14ac:dyDescent="0.2">
      <c r="B38" s="52">
        <v>2</v>
      </c>
      <c r="C38" s="52">
        <v>14984313</v>
      </c>
      <c r="D38" s="53" t="s">
        <v>38</v>
      </c>
      <c r="E38" s="54">
        <v>19427.52</v>
      </c>
      <c r="F38" s="54">
        <f t="shared" ref="F38:F41" si="3">ROUND(E38*4.5,2)</f>
        <v>87423.84</v>
      </c>
      <c r="G38" s="55">
        <v>4860</v>
      </c>
      <c r="H38" s="54">
        <f t="shared" ref="H38:H41" si="4">ROUND(G38*4.5,2)</f>
        <v>21870</v>
      </c>
      <c r="I38" s="54">
        <f>F38+H38</f>
        <v>109293.84</v>
      </c>
    </row>
    <row r="39" spans="2:9" s="12" customFormat="1" ht="15.95" customHeight="1" x14ac:dyDescent="0.2">
      <c r="B39" s="24">
        <v>3</v>
      </c>
      <c r="C39" s="24">
        <v>4721239</v>
      </c>
      <c r="D39" s="53" t="s">
        <v>39</v>
      </c>
      <c r="E39" s="54">
        <v>16364.2</v>
      </c>
      <c r="F39" s="54">
        <f t="shared" si="3"/>
        <v>73638.899999999994</v>
      </c>
      <c r="G39" s="56"/>
      <c r="H39" s="54">
        <f t="shared" si="4"/>
        <v>0</v>
      </c>
      <c r="I39" s="54">
        <f>F39+H39</f>
        <v>73638.899999999994</v>
      </c>
    </row>
    <row r="40" spans="2:9" s="12" customFormat="1" ht="15.95" customHeight="1" x14ac:dyDescent="0.2">
      <c r="B40" s="24">
        <v>4</v>
      </c>
      <c r="C40" s="52">
        <v>11333442</v>
      </c>
      <c r="D40" s="53" t="s">
        <v>40</v>
      </c>
      <c r="E40" s="54">
        <v>25130.799999999999</v>
      </c>
      <c r="F40" s="54">
        <f t="shared" si="3"/>
        <v>113088.6</v>
      </c>
      <c r="G40" s="56"/>
      <c r="H40" s="54">
        <f t="shared" si="4"/>
        <v>0</v>
      </c>
      <c r="I40" s="54">
        <f>F40+H40</f>
        <v>113088.6</v>
      </c>
    </row>
    <row r="41" spans="2:9" s="12" customFormat="1" ht="15.95" customHeight="1" thickBot="1" x14ac:dyDescent="0.25">
      <c r="B41" s="31">
        <v>5</v>
      </c>
      <c r="C41" s="57">
        <v>7964100</v>
      </c>
      <c r="D41" s="58" t="s">
        <v>41</v>
      </c>
      <c r="E41" s="59">
        <v>26663.52</v>
      </c>
      <c r="F41" s="59">
        <f t="shared" si="3"/>
        <v>119985.84</v>
      </c>
      <c r="G41" s="60">
        <v>3120</v>
      </c>
      <c r="H41" s="59">
        <f t="shared" si="4"/>
        <v>14040</v>
      </c>
      <c r="I41" s="59">
        <f>F41+H41</f>
        <v>134025.84</v>
      </c>
    </row>
    <row r="42" spans="2:9" s="12" customFormat="1" ht="17.25" customHeight="1" thickBot="1" x14ac:dyDescent="0.25">
      <c r="B42" s="35" t="s">
        <v>42</v>
      </c>
      <c r="C42" s="36"/>
      <c r="D42" s="37"/>
      <c r="E42" s="38">
        <f>SUM(E37:E41)</f>
        <v>219143.52</v>
      </c>
      <c r="F42" s="38">
        <f>SUM(F37:F41)</f>
        <v>986145.84</v>
      </c>
      <c r="G42" s="38">
        <f>SUM(G37:G41)</f>
        <v>11550</v>
      </c>
      <c r="H42" s="38">
        <f>SUM(H37:H41)</f>
        <v>51975</v>
      </c>
      <c r="I42" s="38">
        <f>SUM(I37:I41)</f>
        <v>1038120.84</v>
      </c>
    </row>
    <row r="44" spans="2:9" ht="13.5" thickBot="1" x14ac:dyDescent="0.25">
      <c r="B44" s="12" t="s">
        <v>43</v>
      </c>
      <c r="I44" s="48"/>
    </row>
    <row r="45" spans="2:9" s="14" customFormat="1" ht="18.75" customHeight="1" x14ac:dyDescent="0.2">
      <c r="B45" s="21">
        <v>1</v>
      </c>
      <c r="C45" s="21">
        <v>20100365</v>
      </c>
      <c r="D45" s="22" t="s">
        <v>44</v>
      </c>
      <c r="E45" s="23">
        <v>7706.2</v>
      </c>
      <c r="F45" s="50">
        <f>ROUND(E45*4.5,2)</f>
        <v>34677.9</v>
      </c>
      <c r="G45" s="51">
        <v>0</v>
      </c>
      <c r="H45" s="61">
        <f>ROUND(G45*4.5,2)</f>
        <v>0</v>
      </c>
      <c r="I45" s="50">
        <f>F45+H45</f>
        <v>34677.9</v>
      </c>
    </row>
    <row r="46" spans="2:9" s="40" customFormat="1" ht="20.25" customHeight="1" thickBot="1" x14ac:dyDescent="0.25">
      <c r="B46" s="31">
        <v>2</v>
      </c>
      <c r="C46" s="57">
        <v>15644549</v>
      </c>
      <c r="D46" s="58" t="s">
        <v>45</v>
      </c>
      <c r="E46" s="59">
        <v>4304.8</v>
      </c>
      <c r="F46" s="59">
        <f>ROUND(E46*4.5,2)</f>
        <v>19371.599999999999</v>
      </c>
      <c r="G46" s="60">
        <v>0</v>
      </c>
      <c r="H46" s="59">
        <f>ROUND(G46*4.5,2)</f>
        <v>0</v>
      </c>
      <c r="I46" s="59">
        <f>F46+H46</f>
        <v>19371.599999999999</v>
      </c>
    </row>
    <row r="47" spans="2:9" s="12" customFormat="1" ht="17.25" customHeight="1" thickBot="1" x14ac:dyDescent="0.25">
      <c r="B47" s="35" t="s">
        <v>46</v>
      </c>
      <c r="C47" s="36"/>
      <c r="D47" s="37"/>
      <c r="E47" s="38">
        <f>SUM(E45:E46)</f>
        <v>12011</v>
      </c>
      <c r="F47" s="38">
        <f>SUM(F45:F46)</f>
        <v>54049.5</v>
      </c>
      <c r="G47" s="38">
        <f>SUM(G45:G46)</f>
        <v>0</v>
      </c>
      <c r="H47" s="38">
        <f>SUM(H45:H46)</f>
        <v>0</v>
      </c>
      <c r="I47" s="38">
        <f>SUM(I45:I46)</f>
        <v>54049.5</v>
      </c>
    </row>
    <row r="49" spans="2:9" ht="14.25" customHeight="1" thickBot="1" x14ac:dyDescent="0.25">
      <c r="B49" s="12" t="s">
        <v>47</v>
      </c>
      <c r="I49" s="48"/>
    </row>
    <row r="50" spans="2:9" s="14" customFormat="1" ht="32.25" customHeight="1" thickBot="1" x14ac:dyDescent="0.25">
      <c r="B50" s="62">
        <v>1</v>
      </c>
      <c r="C50" s="62">
        <v>4342863</v>
      </c>
      <c r="D50" s="63" t="s">
        <v>37</v>
      </c>
      <c r="E50" s="64">
        <v>66</v>
      </c>
      <c r="F50" s="38">
        <f>ROUND(E50*4.5,2)</f>
        <v>297</v>
      </c>
      <c r="G50" s="65">
        <v>0</v>
      </c>
      <c r="H50" s="38">
        <f>ROUND(G50*4.5,2)</f>
        <v>0</v>
      </c>
      <c r="I50" s="38">
        <f>F50+H50</f>
        <v>297</v>
      </c>
    </row>
  </sheetData>
  <mergeCells count="16">
    <mergeCell ref="E36:H36"/>
    <mergeCell ref="B42:D42"/>
    <mergeCell ref="B47:D47"/>
    <mergeCell ref="I7:I8"/>
    <mergeCell ref="B9:I9"/>
    <mergeCell ref="B33:D33"/>
    <mergeCell ref="D35:E35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ageMargins left="0.25" right="0.25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Clin_FEB2024</vt:lpstr>
      <vt:lpstr>Clin_FEB2024!Zona_de_imprimat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BRAILA</dc:creator>
  <cp:lastModifiedBy>CAS BRAILA</cp:lastModifiedBy>
  <cp:lastPrinted>2024-03-19T10:01:07Z</cp:lastPrinted>
  <dcterms:created xsi:type="dcterms:W3CDTF">2024-03-19T09:56:38Z</dcterms:created>
  <dcterms:modified xsi:type="dcterms:W3CDTF">2024-03-19T10:01:14Z</dcterms:modified>
</cp:coreProperties>
</file>