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2995" windowHeight="10560" activeTab="0"/>
  </bookViews>
  <sheets>
    <sheet name="Clin" sheetId="1" r:id="rId1"/>
  </sheets>
  <definedNames>
    <definedName name="_xlnm.Print_Area" localSheetId="0">'Clin'!$A$1:$I$34</definedName>
  </definedNames>
  <calcPr fullCalcOnLoad="1"/>
</workbook>
</file>

<file path=xl/sharedStrings.xml><?xml version="1.0" encoding="utf-8"?>
<sst xmlns="http://schemas.openxmlformats.org/spreadsheetml/2006/main" count="42" uniqueCount="42">
  <si>
    <t>CASA DE ASIGUR~RI DE S~N~TATE A JUDE|ULUI BR~ILA</t>
  </si>
  <si>
    <t>SITUA|IA PL~|ILOR PENTRU AMBULATORIUL DE SPECIALITATE CLINIC</t>
  </si>
  <si>
    <t>pe luna FEBRUARIE 2022</t>
  </si>
  <si>
    <t>NR. CRT.</t>
  </si>
  <si>
    <t>C.U.I.</t>
  </si>
  <si>
    <t>FURNIZOR</t>
  </si>
  <si>
    <t>Nr.puncte validate</t>
  </si>
  <si>
    <t>Valoare puncte validate(4 lei / pct)</t>
  </si>
  <si>
    <t>Num`r puncte servicii conexe</t>
  </si>
  <si>
    <t>Valoare servicii conexe (4 lei / pct.)</t>
  </si>
  <si>
    <t>ACCEPTAT LA PLAT~</t>
  </si>
  <si>
    <t xml:space="preserve">            CABINETE</t>
  </si>
  <si>
    <t>S.C. ACTA MEDICA S.R.L. - DR.ANU|OIU RALUCA</t>
  </si>
  <si>
    <t>S.C. BANICA ET CO S.N.C. - DR.B~NIC~ GEORGE</t>
  </si>
  <si>
    <t>C.M.I. DR.BOGDAN DANIELA</t>
  </si>
  <si>
    <t>C.M.I. DR. BOLDEANU COSMIN</t>
  </si>
  <si>
    <t xml:space="preserve">S.C. CARACOSTEA MEDICAL - DR. CARACOSTEA AURORA </t>
  </si>
  <si>
    <t xml:space="preserve">ENDOCLYN S.R.L. - DR.COLTOFEANU ADRIANA </t>
  </si>
  <si>
    <t>C.M.I. DR.CRISTACHE CORNEL</t>
  </si>
  <si>
    <t>C.M.I. DR.CRISTEI DORICA</t>
  </si>
  <si>
    <t>EMOCLINIC PSIHIATRIC S.R.L.- DR.NI|~ MARIANA</t>
  </si>
  <si>
    <t>C.M.I. DR.DRIMA EDUARD POLEA</t>
  </si>
  <si>
    <t>C.M.I. DR.GUȚU ALINA FLORENTINA</t>
  </si>
  <si>
    <t>S.C. ENTROMED S.R.L .- DR.ARHIRE RALUCA</t>
  </si>
  <si>
    <t>C.M.I. DR.LECA SIMONA</t>
  </si>
  <si>
    <t>C.M.I. DR.MALI} ANTONETA</t>
  </si>
  <si>
    <t>S.C. LOWCARB NUTRITION CLINIC - DR.MANOLESCU IONU|</t>
  </si>
  <si>
    <t>C.M.I. DR.PINTILII VIORELA-ALINA</t>
  </si>
  <si>
    <t>C.M.I. DR.SP~TARU COSTEL C~T~LIN</t>
  </si>
  <si>
    <t>SC CAB. MED.DR.TOMA SIMONA SRL</t>
  </si>
  <si>
    <t>DIAVERUM BR~ILA- CABINETE NEFROLOGIE</t>
  </si>
  <si>
    <t>S.C. MEDLIFE S.A.-BRAILA-CABINET DIABET</t>
  </si>
  <si>
    <t>S.C. CLINICA GRIVI|EI 224</t>
  </si>
  <si>
    <t xml:space="preserve">S.C. CENTRUL MEDICAL MATEUS </t>
  </si>
  <si>
    <t>Total CABINETE</t>
  </si>
  <si>
    <t>SPITALUL JUDE|EAN BR~ILA</t>
  </si>
  <si>
    <t>SPITALUL DE PSIHIATRIE</t>
  </si>
  <si>
    <t>SPITALUL F~UREI</t>
  </si>
  <si>
    <t>SPITALUL DE PNEUMOFTIZIOLOGIE</t>
  </si>
  <si>
    <t>SC VENE|IA MEDICAL SRL</t>
  </si>
  <si>
    <t>Total AMBULATORII SPITALE</t>
  </si>
  <si>
    <t>AMBULATORII CLINICE SPITALE</t>
  </si>
</sst>
</file>

<file path=xl/styles.xml><?xml version="1.0" encoding="utf-8"?>
<styleSheet xmlns="http://schemas.openxmlformats.org/spreadsheetml/2006/main">
  <numFmts count="33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.0"/>
    <numFmt numFmtId="165" formatCode="[$-418]d\ mmmm\ yyyy"/>
    <numFmt numFmtId="166" formatCode="#,##0.00;[Red]#,##0.00"/>
    <numFmt numFmtId="167" formatCode="dd/mm/yy;@"/>
    <numFmt numFmtId="168" formatCode="0;[Red]0"/>
    <numFmt numFmtId="169" formatCode="d/m/yy\ h:mm;@"/>
    <numFmt numFmtId="170" formatCode="#,##0.0000"/>
    <numFmt numFmtId="171" formatCode="#,##0.000"/>
    <numFmt numFmtId="172" formatCode="0.000"/>
    <numFmt numFmtId="173" formatCode="#,##0.000000"/>
    <numFmt numFmtId="174" formatCode="#,##0.00000000"/>
    <numFmt numFmtId="175" formatCode="#,##0.000000000000"/>
    <numFmt numFmtId="176" formatCode="#,##0.00000000000000"/>
    <numFmt numFmtId="177" formatCode="#,##0.000000000000000"/>
    <numFmt numFmtId="178" formatCode="&quot;Da&quot;;&quot;Da&quot;;&quot;Nu&quot;"/>
    <numFmt numFmtId="179" formatCode="&quot;Adevărat&quot;;&quot;Adevărat&quot;;&quot;Fals&quot;"/>
    <numFmt numFmtId="180" formatCode="&quot;Activat&quot;;&quot;Activat&quot;;&quot;Dezactivat&quot;"/>
    <numFmt numFmtId="181" formatCode="dd/mm/yy"/>
    <numFmt numFmtId="182" formatCode="_-* #,##0\ _L_E_I_-;\-* #,##0\ _L_E_I_-;_-* &quot;-&quot;\ _L_E_I_-;_-@_-"/>
    <numFmt numFmtId="183" formatCode="_-* #,##0.00\ _L_E_I_-;\-* #,##0.00\ _L_E_I_-;_-* &quot;-&quot;??\ _L_E_I_-;_-@_-"/>
    <numFmt numFmtId="184" formatCode="#.##0.0"/>
    <numFmt numFmtId="185" formatCode="#.##0"/>
    <numFmt numFmtId="186" formatCode="#.##0.00"/>
    <numFmt numFmtId="187" formatCode="0.0000000000000000"/>
    <numFmt numFmtId="188" formatCode="d\-mmm\-yyyy"/>
  </numFmts>
  <fonts count="8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UpR"/>
      <family val="0"/>
    </font>
    <font>
      <b/>
      <sz val="10"/>
      <name val="TimesRomanR"/>
      <family val="0"/>
    </font>
    <font>
      <b/>
      <i/>
      <sz val="10"/>
      <name val="TimesRomanR"/>
      <family val="0"/>
    </font>
    <font>
      <b/>
      <sz val="11"/>
      <name val="ArialUpR"/>
      <family val="0"/>
    </font>
    <font>
      <sz val="10"/>
      <name val="ArialUpR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4" fontId="3" fillId="0" borderId="0" xfId="0" applyNumberFormat="1" applyFont="1" applyAlignment="1">
      <alignment horizontal="left" vertical="center"/>
    </xf>
    <xf numFmtId="4" fontId="3" fillId="0" borderId="0" xfId="0" applyNumberFormat="1" applyFont="1" applyAlignment="1">
      <alignment horizontal="right" vertical="center"/>
    </xf>
    <xf numFmtId="164" fontId="4" fillId="0" borderId="0" xfId="0" applyNumberFormat="1" applyFont="1" applyAlignment="1">
      <alignment horizontal="center" vertical="center"/>
    </xf>
    <xf numFmtId="164" fontId="4" fillId="0" borderId="0" xfId="0" applyNumberFormat="1" applyFont="1" applyAlignment="1">
      <alignment horizontal="left" vertical="center"/>
    </xf>
    <xf numFmtId="164" fontId="4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center"/>
    </xf>
    <xf numFmtId="164" fontId="5" fillId="0" borderId="0" xfId="0" applyNumberFormat="1" applyFont="1" applyAlignment="1">
      <alignment vertical="center"/>
    </xf>
    <xf numFmtId="164" fontId="5" fillId="0" borderId="0" xfId="0" applyNumberFormat="1" applyFont="1" applyAlignment="1">
      <alignment horizontal="right" vertical="center"/>
    </xf>
    <xf numFmtId="164" fontId="5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3" fillId="0" borderId="0" xfId="0" applyFont="1" applyAlignment="1">
      <alignment/>
    </xf>
    <xf numFmtId="0" fontId="6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4" fontId="3" fillId="0" borderId="2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4" fontId="3" fillId="0" borderId="3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left" vertical="center" wrapText="1"/>
    </xf>
    <xf numFmtId="4" fontId="6" fillId="0" borderId="6" xfId="0" applyNumberFormat="1" applyFont="1" applyFill="1" applyBorder="1" applyAlignment="1">
      <alignment horizontal="righ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7" xfId="0" applyFont="1" applyBorder="1" applyAlignment="1">
      <alignment vertical="center" wrapText="1"/>
    </xf>
    <xf numFmtId="4" fontId="6" fillId="0" borderId="7" xfId="0" applyNumberFormat="1" applyFont="1" applyBorder="1" applyAlignment="1">
      <alignment horizontal="right" vertical="center" wrapText="1"/>
    </xf>
    <xf numFmtId="4" fontId="6" fillId="0" borderId="7" xfId="0" applyNumberFormat="1" applyFont="1" applyBorder="1" applyAlignment="1">
      <alignment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vertical="center" wrapText="1"/>
    </xf>
    <xf numFmtId="4" fontId="6" fillId="0" borderId="7" xfId="0" applyNumberFormat="1" applyFont="1" applyFill="1" applyBorder="1" applyAlignment="1">
      <alignment horizontal="right" vertical="center" wrapText="1"/>
    </xf>
    <xf numFmtId="4" fontId="6" fillId="0" borderId="7" xfId="0" applyNumberFormat="1" applyFont="1" applyFill="1" applyBorder="1" applyAlignment="1">
      <alignment vertical="center" wrapText="1"/>
    </xf>
    <xf numFmtId="0" fontId="3" fillId="0" borderId="0" xfId="0" applyFont="1" applyBorder="1" applyAlignment="1">
      <alignment/>
    </xf>
    <xf numFmtId="0" fontId="3" fillId="0" borderId="7" xfId="0" applyFont="1" applyBorder="1" applyAlignment="1" quotePrefix="1">
      <alignment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8" xfId="0" applyFont="1" applyBorder="1" applyAlignment="1">
      <alignment vertical="center" wrapText="1"/>
    </xf>
    <xf numFmtId="4" fontId="6" fillId="0" borderId="8" xfId="0" applyNumberFormat="1" applyFont="1" applyBorder="1" applyAlignment="1">
      <alignment horizontal="right" vertical="center" wrapText="1"/>
    </xf>
    <xf numFmtId="4" fontId="6" fillId="0" borderId="8" xfId="0" applyNumberFormat="1" applyFont="1" applyBorder="1" applyAlignment="1">
      <alignment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vertical="center" wrapText="1"/>
    </xf>
    <xf numFmtId="4" fontId="6" fillId="0" borderId="9" xfId="0" applyNumberFormat="1" applyFont="1" applyBorder="1" applyAlignment="1">
      <alignment horizontal="right" vertical="center" wrapText="1"/>
    </xf>
    <xf numFmtId="4" fontId="6" fillId="0" borderId="9" xfId="0" applyNumberFormat="1" applyFont="1" applyBorder="1" applyAlignment="1">
      <alignment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" fontId="6" fillId="0" borderId="11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4" fontId="6" fillId="0" borderId="0" xfId="0" applyNumberFormat="1" applyFont="1" applyBorder="1" applyAlignment="1">
      <alignment horizontal="right" vertical="center"/>
    </xf>
    <xf numFmtId="4" fontId="3" fillId="0" borderId="0" xfId="0" applyNumberFormat="1" applyFont="1" applyBorder="1" applyAlignment="1">
      <alignment horizontal="right" vertical="center" indent="1"/>
    </xf>
    <xf numFmtId="4" fontId="3" fillId="0" borderId="0" xfId="0" applyNumberFormat="1" applyFont="1" applyBorder="1" applyAlignment="1">
      <alignment horizontal="right" vertical="center"/>
    </xf>
    <xf numFmtId="0" fontId="7" fillId="0" borderId="0" xfId="0" applyFont="1" applyAlignment="1">
      <alignment horizontal="center"/>
    </xf>
    <xf numFmtId="4" fontId="7" fillId="0" borderId="0" xfId="0" applyNumberFormat="1" applyFont="1" applyBorder="1" applyAlignment="1">
      <alignment vertical="center"/>
    </xf>
    <xf numFmtId="4" fontId="7" fillId="0" borderId="0" xfId="0" applyNumberFormat="1" applyFont="1" applyBorder="1" applyAlignment="1">
      <alignment horizontal="center" vertical="center"/>
    </xf>
    <xf numFmtId="4" fontId="7" fillId="0" borderId="0" xfId="0" applyNumberFormat="1" applyFont="1" applyBorder="1" applyAlignment="1">
      <alignment horizontal="center" vertical="center"/>
    </xf>
    <xf numFmtId="4" fontId="7" fillId="0" borderId="0" xfId="0" applyNumberFormat="1" applyFont="1" applyBorder="1" applyAlignment="1">
      <alignment horizontal="right" vertical="center"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4" fontId="7" fillId="0" borderId="0" xfId="0" applyNumberFormat="1" applyFont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Alignment="1">
      <alignment horizontal="center"/>
    </xf>
    <xf numFmtId="4" fontId="7" fillId="0" borderId="0" xfId="0" applyNumberFormat="1" applyFont="1" applyAlignment="1">
      <alignment horizontal="right" vertical="center"/>
    </xf>
    <xf numFmtId="4" fontId="6" fillId="0" borderId="6" xfId="0" applyNumberFormat="1" applyFont="1" applyBorder="1" applyAlignment="1">
      <alignment horizontal="right" vertical="center"/>
    </xf>
    <xf numFmtId="4" fontId="6" fillId="0" borderId="6" xfId="0" applyNumberFormat="1" applyFont="1" applyFill="1" applyBorder="1" applyAlignment="1">
      <alignment vertical="center"/>
    </xf>
    <xf numFmtId="4" fontId="6" fillId="0" borderId="6" xfId="0" applyNumberFormat="1" applyFont="1" applyFill="1" applyBorder="1" applyAlignment="1">
      <alignment horizontal="right" vertical="center"/>
    </xf>
    <xf numFmtId="0" fontId="3" fillId="0" borderId="7" xfId="0" applyFont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4" fontId="6" fillId="0" borderId="7" xfId="0" applyNumberFormat="1" applyFont="1" applyBorder="1" applyAlignment="1">
      <alignment horizontal="right" vertical="center"/>
    </xf>
    <xf numFmtId="4" fontId="6" fillId="0" borderId="7" xfId="0" applyNumberFormat="1" applyFont="1" applyBorder="1" applyAlignment="1">
      <alignment vertical="center"/>
    </xf>
    <xf numFmtId="4" fontId="3" fillId="0" borderId="7" xfId="0" applyNumberFormat="1" applyFont="1" applyBorder="1" applyAlignment="1">
      <alignment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4" fontId="6" fillId="0" borderId="9" xfId="0" applyNumberFormat="1" applyFont="1" applyBorder="1" applyAlignment="1">
      <alignment horizontal="right" vertical="center"/>
    </xf>
    <xf numFmtId="4" fontId="6" fillId="0" borderId="9" xfId="0" applyNumberFormat="1" applyFont="1" applyBorder="1" applyAlignment="1">
      <alignment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1"/>
  <sheetViews>
    <sheetView tabSelected="1" workbookViewId="0" topLeftCell="A1">
      <selection activeCell="I2" sqref="I2"/>
    </sheetView>
  </sheetViews>
  <sheetFormatPr defaultColWidth="9.140625" defaultRowHeight="12.75"/>
  <cols>
    <col min="1" max="1" width="1.28515625" style="52" customWidth="1"/>
    <col min="2" max="2" width="5.421875" style="58" customWidth="1"/>
    <col min="3" max="3" width="9.57421875" style="58" customWidth="1"/>
    <col min="4" max="4" width="42.57421875" style="59" customWidth="1"/>
    <col min="5" max="5" width="11.140625" style="59" customWidth="1"/>
    <col min="6" max="6" width="14.140625" style="59" customWidth="1"/>
    <col min="7" max="7" width="13.00390625" style="59" customWidth="1"/>
    <col min="8" max="8" width="16.00390625" style="62" customWidth="1"/>
    <col min="9" max="9" width="13.8515625" style="59" customWidth="1"/>
    <col min="10" max="16384" width="9.140625" style="58" customWidth="1"/>
  </cols>
  <sheetData>
    <row r="1" spans="1:9" s="1" customFormat="1" ht="12.75" customHeight="1">
      <c r="A1" s="1" t="s">
        <v>0</v>
      </c>
      <c r="D1" s="2"/>
      <c r="E1" s="2"/>
      <c r="F1" s="2"/>
      <c r="G1" s="2"/>
      <c r="H1" s="3"/>
      <c r="I1" s="2"/>
    </row>
    <row r="2" spans="4:8" s="1" customFormat="1" ht="11.25" customHeight="1">
      <c r="D2" s="4"/>
      <c r="G2" s="5"/>
      <c r="H2" s="6"/>
    </row>
    <row r="3" spans="1:8" s="1" customFormat="1" ht="3.75" customHeight="1">
      <c r="A3" s="7"/>
      <c r="D3" s="8"/>
      <c r="G3" s="8"/>
      <c r="H3" s="9"/>
    </row>
    <row r="4" spans="1:9" s="1" customFormat="1" ht="5.25" customHeight="1">
      <c r="A4" s="7"/>
      <c r="D4" s="10"/>
      <c r="E4" s="10"/>
      <c r="F4" s="10"/>
      <c r="G4" s="10"/>
      <c r="H4" s="9"/>
      <c r="I4" s="2"/>
    </row>
    <row r="5" spans="1:9" s="12" customFormat="1" ht="15" customHeight="1">
      <c r="A5" s="7"/>
      <c r="B5" s="11" t="s">
        <v>1</v>
      </c>
      <c r="C5" s="11"/>
      <c r="D5" s="11"/>
      <c r="E5" s="11"/>
      <c r="F5" s="11"/>
      <c r="G5" s="11"/>
      <c r="H5" s="11"/>
      <c r="I5" s="11"/>
    </row>
    <row r="6" spans="1:9" s="12" customFormat="1" ht="18" customHeight="1" thickBot="1">
      <c r="A6" s="7"/>
      <c r="B6" s="13" t="s">
        <v>2</v>
      </c>
      <c r="C6" s="13"/>
      <c r="D6" s="13"/>
      <c r="E6" s="13"/>
      <c r="F6" s="13"/>
      <c r="G6" s="13"/>
      <c r="H6" s="13"/>
      <c r="I6" s="13"/>
    </row>
    <row r="7" spans="1:9" s="17" customFormat="1" ht="13.5" customHeight="1">
      <c r="A7" s="14"/>
      <c r="B7" s="15" t="s">
        <v>3</v>
      </c>
      <c r="C7" s="15" t="s">
        <v>4</v>
      </c>
      <c r="D7" s="15" t="s">
        <v>5</v>
      </c>
      <c r="E7" s="16" t="s">
        <v>6</v>
      </c>
      <c r="F7" s="16" t="s">
        <v>7</v>
      </c>
      <c r="G7" s="16" t="s">
        <v>8</v>
      </c>
      <c r="H7" s="16" t="s">
        <v>9</v>
      </c>
      <c r="I7" s="16" t="s">
        <v>10</v>
      </c>
    </row>
    <row r="8" spans="2:9" s="17" customFormat="1" ht="38.25" customHeight="1" thickBot="1">
      <c r="B8" s="18"/>
      <c r="C8" s="18"/>
      <c r="D8" s="18"/>
      <c r="E8" s="19"/>
      <c r="F8" s="19"/>
      <c r="G8" s="19"/>
      <c r="H8" s="19"/>
      <c r="I8" s="19"/>
    </row>
    <row r="9" spans="2:9" s="12" customFormat="1" ht="14.25" customHeight="1" thickBot="1">
      <c r="B9" s="20" t="s">
        <v>11</v>
      </c>
      <c r="C9" s="21"/>
      <c r="D9" s="21"/>
      <c r="E9" s="21"/>
      <c r="F9" s="21"/>
      <c r="G9" s="21"/>
      <c r="H9" s="21"/>
      <c r="I9" s="21"/>
    </row>
    <row r="10" spans="2:9" s="12" customFormat="1" ht="26.25" customHeight="1">
      <c r="B10" s="22">
        <v>1</v>
      </c>
      <c r="C10" s="23">
        <v>8012248</v>
      </c>
      <c r="D10" s="23" t="s">
        <v>12</v>
      </c>
      <c r="E10" s="24">
        <v>6125.76</v>
      </c>
      <c r="F10" s="24">
        <f aca="true" t="shared" si="0" ref="F10:F31">ROUND(E10*4,2)</f>
        <v>24503.04</v>
      </c>
      <c r="G10" s="24"/>
      <c r="H10" s="24">
        <f aca="true" t="shared" si="1" ref="H10:H31">ROUND(G10*4,2)</f>
        <v>0</v>
      </c>
      <c r="I10" s="24">
        <f aca="true" t="shared" si="2" ref="I10:I31">F10+H10</f>
        <v>24503.04</v>
      </c>
    </row>
    <row r="11" spans="2:9" s="12" customFormat="1" ht="27" customHeight="1">
      <c r="B11" s="25">
        <v>2</v>
      </c>
      <c r="C11" s="25">
        <v>3530109</v>
      </c>
      <c r="D11" s="26" t="s">
        <v>13</v>
      </c>
      <c r="E11" s="27">
        <v>8590.8</v>
      </c>
      <c r="F11" s="27">
        <f t="shared" si="0"/>
        <v>34363.2</v>
      </c>
      <c r="G11" s="28"/>
      <c r="H11" s="27">
        <f t="shared" si="1"/>
        <v>0</v>
      </c>
      <c r="I11" s="27">
        <f t="shared" si="2"/>
        <v>34363.2</v>
      </c>
    </row>
    <row r="12" spans="2:9" s="12" customFormat="1" ht="15.75" customHeight="1">
      <c r="B12" s="25">
        <v>3</v>
      </c>
      <c r="C12" s="25">
        <v>33298486</v>
      </c>
      <c r="D12" s="26" t="s">
        <v>14</v>
      </c>
      <c r="E12" s="27">
        <v>1193.2</v>
      </c>
      <c r="F12" s="27">
        <f t="shared" si="0"/>
        <v>4772.8</v>
      </c>
      <c r="G12" s="28"/>
      <c r="H12" s="27">
        <f t="shared" si="1"/>
        <v>0</v>
      </c>
      <c r="I12" s="27">
        <f t="shared" si="2"/>
        <v>4772.8</v>
      </c>
    </row>
    <row r="13" spans="2:9" s="12" customFormat="1" ht="15.75" customHeight="1">
      <c r="B13" s="25">
        <v>4</v>
      </c>
      <c r="C13" s="25">
        <v>42566782</v>
      </c>
      <c r="D13" s="26" t="s">
        <v>15</v>
      </c>
      <c r="E13" s="27">
        <v>4390.08</v>
      </c>
      <c r="F13" s="27">
        <f t="shared" si="0"/>
        <v>17560.32</v>
      </c>
      <c r="G13" s="28"/>
      <c r="H13" s="27">
        <f t="shared" si="1"/>
        <v>0</v>
      </c>
      <c r="I13" s="27">
        <f t="shared" si="2"/>
        <v>17560.32</v>
      </c>
    </row>
    <row r="14" spans="2:9" s="12" customFormat="1" ht="25.5" customHeight="1">
      <c r="B14" s="25">
        <v>5</v>
      </c>
      <c r="C14" s="25">
        <v>39133355</v>
      </c>
      <c r="D14" s="26" t="s">
        <v>16</v>
      </c>
      <c r="E14" s="27">
        <v>11055.6</v>
      </c>
      <c r="F14" s="27">
        <f t="shared" si="0"/>
        <v>44222.4</v>
      </c>
      <c r="G14" s="28"/>
      <c r="H14" s="27">
        <f t="shared" si="1"/>
        <v>0</v>
      </c>
      <c r="I14" s="27">
        <f t="shared" si="2"/>
        <v>44222.4</v>
      </c>
    </row>
    <row r="15" spans="2:9" s="12" customFormat="1" ht="26.25" customHeight="1">
      <c r="B15" s="29">
        <v>6</v>
      </c>
      <c r="C15" s="25">
        <v>14624330</v>
      </c>
      <c r="D15" s="26" t="s">
        <v>17</v>
      </c>
      <c r="E15" s="27">
        <v>7722.24</v>
      </c>
      <c r="F15" s="27">
        <f t="shared" si="0"/>
        <v>30888.96</v>
      </c>
      <c r="G15" s="28"/>
      <c r="H15" s="27">
        <f t="shared" si="1"/>
        <v>0</v>
      </c>
      <c r="I15" s="27">
        <f t="shared" si="2"/>
        <v>30888.96</v>
      </c>
    </row>
    <row r="16" spans="2:9" s="12" customFormat="1" ht="15.75" customHeight="1">
      <c r="B16" s="25">
        <v>7</v>
      </c>
      <c r="C16" s="25">
        <v>19663896</v>
      </c>
      <c r="D16" s="26" t="s">
        <v>18</v>
      </c>
      <c r="E16" s="27">
        <v>7970.88</v>
      </c>
      <c r="F16" s="27">
        <f t="shared" si="0"/>
        <v>31883.52</v>
      </c>
      <c r="G16" s="28"/>
      <c r="H16" s="27">
        <f t="shared" si="1"/>
        <v>0</v>
      </c>
      <c r="I16" s="27">
        <f t="shared" si="2"/>
        <v>31883.52</v>
      </c>
    </row>
    <row r="17" spans="2:9" s="12" customFormat="1" ht="15.75" customHeight="1">
      <c r="B17" s="25">
        <v>8</v>
      </c>
      <c r="C17" s="25">
        <v>20185922</v>
      </c>
      <c r="D17" s="26" t="s">
        <v>19</v>
      </c>
      <c r="E17" s="27">
        <v>7154.88</v>
      </c>
      <c r="F17" s="27">
        <f t="shared" si="0"/>
        <v>28619.52</v>
      </c>
      <c r="G17" s="28"/>
      <c r="H17" s="27">
        <f t="shared" si="1"/>
        <v>0</v>
      </c>
      <c r="I17" s="27">
        <f t="shared" si="2"/>
        <v>28619.52</v>
      </c>
    </row>
    <row r="18" spans="2:9" s="12" customFormat="1" ht="26.25" customHeight="1">
      <c r="B18" s="29">
        <v>9</v>
      </c>
      <c r="C18" s="29">
        <v>35768665</v>
      </c>
      <c r="D18" s="30" t="s">
        <v>20</v>
      </c>
      <c r="E18" s="31">
        <v>5802</v>
      </c>
      <c r="F18" s="27">
        <f t="shared" si="0"/>
        <v>23208</v>
      </c>
      <c r="G18" s="32"/>
      <c r="H18" s="27">
        <f t="shared" si="1"/>
        <v>0</v>
      </c>
      <c r="I18" s="31">
        <f t="shared" si="2"/>
        <v>23208</v>
      </c>
    </row>
    <row r="19" spans="1:9" s="33" customFormat="1" ht="15.75" customHeight="1">
      <c r="A19" s="12"/>
      <c r="B19" s="29">
        <v>10</v>
      </c>
      <c r="C19" s="25">
        <v>20610968</v>
      </c>
      <c r="D19" s="26" t="s">
        <v>21</v>
      </c>
      <c r="E19" s="27">
        <v>3682.08</v>
      </c>
      <c r="F19" s="27">
        <f t="shared" si="0"/>
        <v>14728.32</v>
      </c>
      <c r="G19" s="28"/>
      <c r="H19" s="27">
        <f t="shared" si="1"/>
        <v>0</v>
      </c>
      <c r="I19" s="27">
        <f t="shared" si="2"/>
        <v>14728.32</v>
      </c>
    </row>
    <row r="20" spans="1:9" s="33" customFormat="1" ht="15.75" customHeight="1">
      <c r="A20" s="12"/>
      <c r="B20" s="29">
        <v>11</v>
      </c>
      <c r="C20" s="25">
        <v>32018480</v>
      </c>
      <c r="D20" s="26" t="s">
        <v>22</v>
      </c>
      <c r="E20" s="27">
        <v>5464.8</v>
      </c>
      <c r="F20" s="27">
        <f t="shared" si="0"/>
        <v>21859.2</v>
      </c>
      <c r="G20" s="28"/>
      <c r="H20" s="27">
        <f t="shared" si="1"/>
        <v>0</v>
      </c>
      <c r="I20" s="27">
        <f t="shared" si="2"/>
        <v>21859.2</v>
      </c>
    </row>
    <row r="21" spans="2:9" s="12" customFormat="1" ht="15.75" customHeight="1">
      <c r="B21" s="25">
        <v>12</v>
      </c>
      <c r="C21" s="25">
        <v>14707177</v>
      </c>
      <c r="D21" s="26" t="s">
        <v>23</v>
      </c>
      <c r="E21" s="27">
        <v>8100.75</v>
      </c>
      <c r="F21" s="27">
        <f t="shared" si="0"/>
        <v>32403</v>
      </c>
      <c r="G21" s="28"/>
      <c r="H21" s="27">
        <f t="shared" si="1"/>
        <v>0</v>
      </c>
      <c r="I21" s="27">
        <f t="shared" si="2"/>
        <v>32403</v>
      </c>
    </row>
    <row r="22" spans="2:9" s="12" customFormat="1" ht="15.75" customHeight="1">
      <c r="B22" s="25">
        <v>13</v>
      </c>
      <c r="C22" s="25">
        <v>20185906</v>
      </c>
      <c r="D22" s="26" t="s">
        <v>24</v>
      </c>
      <c r="E22" s="27">
        <v>15484.8</v>
      </c>
      <c r="F22" s="27">
        <f t="shared" si="0"/>
        <v>61939.2</v>
      </c>
      <c r="G22" s="28"/>
      <c r="H22" s="27">
        <f t="shared" si="1"/>
        <v>0</v>
      </c>
      <c r="I22" s="27">
        <f t="shared" si="2"/>
        <v>61939.2</v>
      </c>
    </row>
    <row r="23" spans="2:9" s="12" customFormat="1" ht="23.25" customHeight="1">
      <c r="B23" s="25">
        <v>14</v>
      </c>
      <c r="C23" s="25">
        <v>19663837</v>
      </c>
      <c r="D23" s="26" t="s">
        <v>25</v>
      </c>
      <c r="E23" s="27">
        <v>7899</v>
      </c>
      <c r="F23" s="27">
        <f t="shared" si="0"/>
        <v>31596</v>
      </c>
      <c r="G23" s="28"/>
      <c r="H23" s="27">
        <f t="shared" si="1"/>
        <v>0</v>
      </c>
      <c r="I23" s="27">
        <f t="shared" si="2"/>
        <v>31596</v>
      </c>
    </row>
    <row r="24" spans="2:9" s="12" customFormat="1" ht="24.75" customHeight="1">
      <c r="B24" s="29">
        <v>15</v>
      </c>
      <c r="C24" s="25">
        <v>37981936</v>
      </c>
      <c r="D24" s="26" t="s">
        <v>26</v>
      </c>
      <c r="E24" s="27">
        <v>13452.8</v>
      </c>
      <c r="F24" s="27">
        <f t="shared" si="0"/>
        <v>53811.2</v>
      </c>
      <c r="G24" s="28"/>
      <c r="H24" s="27">
        <f t="shared" si="1"/>
        <v>0</v>
      </c>
      <c r="I24" s="27">
        <f t="shared" si="2"/>
        <v>53811.2</v>
      </c>
    </row>
    <row r="25" spans="2:9" s="33" customFormat="1" ht="15.75" customHeight="1">
      <c r="B25" s="25">
        <v>16</v>
      </c>
      <c r="C25" s="25">
        <v>32964586</v>
      </c>
      <c r="D25" s="26" t="s">
        <v>27</v>
      </c>
      <c r="E25" s="27">
        <v>26608.6</v>
      </c>
      <c r="F25" s="27">
        <f t="shared" si="0"/>
        <v>106434.4</v>
      </c>
      <c r="G25" s="28"/>
      <c r="H25" s="27">
        <f t="shared" si="1"/>
        <v>0</v>
      </c>
      <c r="I25" s="27">
        <f t="shared" si="2"/>
        <v>106434.4</v>
      </c>
    </row>
    <row r="26" spans="2:9" s="33" customFormat="1" ht="15.75" customHeight="1">
      <c r="B26" s="25">
        <v>17</v>
      </c>
      <c r="C26" s="25">
        <v>39068982</v>
      </c>
      <c r="D26" s="26" t="s">
        <v>28</v>
      </c>
      <c r="E26" s="27">
        <v>3632.4</v>
      </c>
      <c r="F26" s="27">
        <f t="shared" si="0"/>
        <v>14529.6</v>
      </c>
      <c r="G26" s="28"/>
      <c r="H26" s="27">
        <f t="shared" si="1"/>
        <v>0</v>
      </c>
      <c r="I26" s="27">
        <f t="shared" si="2"/>
        <v>14529.6</v>
      </c>
    </row>
    <row r="27" spans="2:9" s="33" customFormat="1" ht="15.75" customHeight="1">
      <c r="B27" s="25">
        <v>18</v>
      </c>
      <c r="C27" s="29">
        <v>40183381</v>
      </c>
      <c r="D27" s="30" t="s">
        <v>29</v>
      </c>
      <c r="E27" s="27">
        <v>11694.24</v>
      </c>
      <c r="F27" s="27">
        <f t="shared" si="0"/>
        <v>46776.96</v>
      </c>
      <c r="G27" s="28"/>
      <c r="H27" s="27">
        <f t="shared" si="1"/>
        <v>0</v>
      </c>
      <c r="I27" s="27">
        <f t="shared" si="2"/>
        <v>46776.96</v>
      </c>
    </row>
    <row r="28" spans="2:9" s="12" customFormat="1" ht="19.5" customHeight="1">
      <c r="B28" s="25">
        <v>19</v>
      </c>
      <c r="C28" s="25">
        <v>25934329</v>
      </c>
      <c r="D28" s="34" t="s">
        <v>30</v>
      </c>
      <c r="E28" s="27">
        <v>394.08</v>
      </c>
      <c r="F28" s="27">
        <f t="shared" si="0"/>
        <v>1576.32</v>
      </c>
      <c r="G28" s="28"/>
      <c r="H28" s="27">
        <f t="shared" si="1"/>
        <v>0</v>
      </c>
      <c r="I28" s="27">
        <f t="shared" si="2"/>
        <v>1576.32</v>
      </c>
    </row>
    <row r="29" spans="2:9" s="12" customFormat="1" ht="18.75" customHeight="1">
      <c r="B29" s="25">
        <v>20</v>
      </c>
      <c r="C29" s="35">
        <v>8422035</v>
      </c>
      <c r="D29" s="36" t="s">
        <v>31</v>
      </c>
      <c r="E29" s="37">
        <v>5115.2</v>
      </c>
      <c r="F29" s="37">
        <f t="shared" si="0"/>
        <v>20460.8</v>
      </c>
      <c r="G29" s="38">
        <v>270</v>
      </c>
      <c r="H29" s="37">
        <f t="shared" si="1"/>
        <v>1080</v>
      </c>
      <c r="I29" s="37">
        <f t="shared" si="2"/>
        <v>21540.8</v>
      </c>
    </row>
    <row r="30" spans="2:9" s="12" customFormat="1" ht="18.75" customHeight="1">
      <c r="B30" s="35">
        <v>21</v>
      </c>
      <c r="C30" s="35">
        <v>43501790</v>
      </c>
      <c r="D30" s="36" t="s">
        <v>32</v>
      </c>
      <c r="E30" s="37">
        <v>8819.2</v>
      </c>
      <c r="F30" s="37">
        <f t="shared" si="0"/>
        <v>35276.8</v>
      </c>
      <c r="G30" s="38"/>
      <c r="H30" s="37">
        <f t="shared" si="1"/>
        <v>0</v>
      </c>
      <c r="I30" s="37">
        <f t="shared" si="2"/>
        <v>35276.8</v>
      </c>
    </row>
    <row r="31" spans="2:9" s="12" customFormat="1" ht="18.75" customHeight="1" thickBot="1">
      <c r="B31" s="39">
        <v>22</v>
      </c>
      <c r="C31" s="39">
        <v>41937378</v>
      </c>
      <c r="D31" s="40" t="s">
        <v>33</v>
      </c>
      <c r="E31" s="41">
        <v>4187.6</v>
      </c>
      <c r="F31" s="41">
        <f t="shared" si="0"/>
        <v>16750.4</v>
      </c>
      <c r="G31" s="42"/>
      <c r="H31" s="41">
        <f t="shared" si="1"/>
        <v>0</v>
      </c>
      <c r="I31" s="41">
        <f t="shared" si="2"/>
        <v>16750.4</v>
      </c>
    </row>
    <row r="32" spans="2:9" s="12" customFormat="1" ht="17.25" customHeight="1" thickBot="1">
      <c r="B32" s="43" t="s">
        <v>34</v>
      </c>
      <c r="C32" s="44"/>
      <c r="D32" s="45"/>
      <c r="E32" s="46">
        <f>SUM(E10:E31)</f>
        <v>174540.99</v>
      </c>
      <c r="F32" s="46">
        <f>SUM(F10:F31)</f>
        <v>698163.96</v>
      </c>
      <c r="G32" s="46">
        <f>SUM(G10:G31)</f>
        <v>270</v>
      </c>
      <c r="H32" s="46">
        <f>SUM(H10:H31)</f>
        <v>1080</v>
      </c>
      <c r="I32" s="46">
        <f>SUM(I10:I31)</f>
        <v>699243.96</v>
      </c>
    </row>
    <row r="33" spans="1:9" s="12" customFormat="1" ht="8.25" customHeight="1">
      <c r="A33" s="33"/>
      <c r="B33" s="14"/>
      <c r="C33" s="47"/>
      <c r="D33" s="48"/>
      <c r="E33" s="49"/>
      <c r="F33" s="49"/>
      <c r="G33" s="50"/>
      <c r="H33" s="51"/>
      <c r="I33" s="49"/>
    </row>
    <row r="34" spans="1:9" s="57" customFormat="1" ht="6.75" customHeight="1">
      <c r="A34" s="52"/>
      <c r="B34" s="53"/>
      <c r="C34" s="53"/>
      <c r="D34" s="54"/>
      <c r="E34" s="54"/>
      <c r="F34" s="55"/>
      <c r="G34" s="55"/>
      <c r="H34" s="56"/>
      <c r="I34" s="55"/>
    </row>
    <row r="35" spans="2:8" ht="13.5" thickBot="1">
      <c r="B35" s="12" t="s">
        <v>41</v>
      </c>
      <c r="D35" s="60"/>
      <c r="G35" s="61"/>
      <c r="H35" s="61"/>
    </row>
    <row r="36" spans="2:9" s="17" customFormat="1" ht="16.5" customHeight="1">
      <c r="B36" s="22">
        <v>1</v>
      </c>
      <c r="C36" s="22">
        <v>4342863</v>
      </c>
      <c r="D36" s="23" t="s">
        <v>35</v>
      </c>
      <c r="E36" s="24">
        <v>102411.98</v>
      </c>
      <c r="F36" s="63">
        <f>ROUND(E36*4,2)</f>
        <v>409647.92</v>
      </c>
      <c r="G36" s="64">
        <v>3675</v>
      </c>
      <c r="H36" s="65">
        <f>ROUND(G36*4,2)</f>
        <v>14700</v>
      </c>
      <c r="I36" s="65">
        <f>F36+H36</f>
        <v>424347.92</v>
      </c>
    </row>
    <row r="37" spans="2:9" s="12" customFormat="1" ht="15.75" customHeight="1">
      <c r="B37" s="66">
        <v>2</v>
      </c>
      <c r="C37" s="66">
        <v>14984313</v>
      </c>
      <c r="D37" s="67" t="s">
        <v>36</v>
      </c>
      <c r="E37" s="68">
        <v>20874</v>
      </c>
      <c r="F37" s="68">
        <f>ROUND(E37*4,2)</f>
        <v>83496</v>
      </c>
      <c r="G37" s="69">
        <v>6780</v>
      </c>
      <c r="H37" s="68">
        <f>ROUND(G37*4,2)</f>
        <v>27120</v>
      </c>
      <c r="I37" s="68">
        <f>F37+H37</f>
        <v>110616</v>
      </c>
    </row>
    <row r="38" spans="2:9" s="12" customFormat="1" ht="15.75" customHeight="1">
      <c r="B38" s="25">
        <v>3</v>
      </c>
      <c r="C38" s="25">
        <v>4721239</v>
      </c>
      <c r="D38" s="67" t="s">
        <v>37</v>
      </c>
      <c r="E38" s="68">
        <v>14365.42</v>
      </c>
      <c r="F38" s="68">
        <f>ROUND(E38*4,2)</f>
        <v>57461.68</v>
      </c>
      <c r="G38" s="70"/>
      <c r="H38" s="68">
        <f>ROUND(G38*4,2)</f>
        <v>0</v>
      </c>
      <c r="I38" s="68">
        <f>F38+H38</f>
        <v>57461.68</v>
      </c>
    </row>
    <row r="39" spans="2:9" s="12" customFormat="1" ht="15.75" customHeight="1">
      <c r="B39" s="25">
        <v>4</v>
      </c>
      <c r="C39" s="66">
        <v>11333442</v>
      </c>
      <c r="D39" s="67" t="s">
        <v>38</v>
      </c>
      <c r="E39" s="68">
        <v>22449.52</v>
      </c>
      <c r="F39" s="68">
        <f>ROUND(E39*4,2)</f>
        <v>89798.08</v>
      </c>
      <c r="G39" s="70"/>
      <c r="H39" s="68">
        <f>ROUND(G39*4,2)</f>
        <v>0</v>
      </c>
      <c r="I39" s="68">
        <f>F39+H39</f>
        <v>89798.08</v>
      </c>
    </row>
    <row r="40" spans="2:9" s="12" customFormat="1" ht="15.75" customHeight="1" thickBot="1">
      <c r="B40" s="39">
        <v>5</v>
      </c>
      <c r="C40" s="71">
        <v>7964100</v>
      </c>
      <c r="D40" s="72" t="s">
        <v>39</v>
      </c>
      <c r="E40" s="73">
        <v>28804.96</v>
      </c>
      <c r="F40" s="73">
        <f>ROUND(E40*4,2)</f>
        <v>115219.84</v>
      </c>
      <c r="G40" s="74"/>
      <c r="H40" s="73">
        <f>ROUND(G40*4,2)</f>
        <v>0</v>
      </c>
      <c r="I40" s="73">
        <f>F40+H40</f>
        <v>115219.84</v>
      </c>
    </row>
    <row r="41" spans="2:9" s="12" customFormat="1" ht="17.25" customHeight="1" thickBot="1">
      <c r="B41" s="43" t="s">
        <v>40</v>
      </c>
      <c r="C41" s="44"/>
      <c r="D41" s="45"/>
      <c r="E41" s="46">
        <f>SUM(E36:E40)</f>
        <v>188905.87999999998</v>
      </c>
      <c r="F41" s="46">
        <f>SUM(F36:F40)</f>
        <v>755623.5199999999</v>
      </c>
      <c r="G41" s="46">
        <f>SUM(G36:G40)</f>
        <v>10455</v>
      </c>
      <c r="H41" s="46">
        <f>SUM(H36:H40)</f>
        <v>41820</v>
      </c>
      <c r="I41" s="46">
        <f>SUM(I36:I40)</f>
        <v>797443.5199999999</v>
      </c>
    </row>
  </sheetData>
  <mergeCells count="15">
    <mergeCell ref="B41:D41"/>
    <mergeCell ref="I7:I8"/>
    <mergeCell ref="D34:E34"/>
    <mergeCell ref="B32:D32"/>
    <mergeCell ref="F7:F8"/>
    <mergeCell ref="H7:H8"/>
    <mergeCell ref="G35:H35"/>
    <mergeCell ref="B5:I5"/>
    <mergeCell ref="C7:C8"/>
    <mergeCell ref="B7:B8"/>
    <mergeCell ref="D7:D8"/>
    <mergeCell ref="E7:E8"/>
    <mergeCell ref="G7:G8"/>
    <mergeCell ref="B9:I9"/>
    <mergeCell ref="B6:I6"/>
  </mergeCells>
  <printOptions/>
  <pageMargins left="0.26" right="0.16" top="0.17" bottom="0.07874015748031496" header="0.11811023622047245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marian.pele</dc:creator>
  <cp:keywords/>
  <dc:description/>
  <cp:lastModifiedBy>marian.pele</cp:lastModifiedBy>
  <cp:lastPrinted>2022-03-16T09:52:02Z</cp:lastPrinted>
  <dcterms:created xsi:type="dcterms:W3CDTF">2022-03-16T09:48:07Z</dcterms:created>
  <dcterms:modified xsi:type="dcterms:W3CDTF">2022-03-16T09:52:03Z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1048</vt:i4>
  </property>
</Properties>
</file>