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A9DD3972-330C-4A05-944E-1CF155FEE330}" xr6:coauthVersionLast="47" xr6:coauthVersionMax="47" xr10:uidLastSave="{00000000-0000-0000-0000-000000000000}"/>
  <bookViews>
    <workbookView xWindow="-120" yWindow="-120" windowWidth="29040" windowHeight="15840" xr2:uid="{1E9E4875-8D94-4E50-B528-B8EE920187C4}"/>
  </bookViews>
  <sheets>
    <sheet name="Clin_APR2024" sheetId="1" r:id="rId1"/>
  </sheets>
  <definedNames>
    <definedName name="_xlnm.Print_Area" localSheetId="0">Clin_APR2024!$A$1:$I$49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F49" i="1"/>
  <c r="I49" i="1" s="1"/>
  <c r="G46" i="1"/>
  <c r="E46" i="1"/>
  <c r="H45" i="1"/>
  <c r="F45" i="1"/>
  <c r="I45" i="1" s="1"/>
  <c r="H44" i="1"/>
  <c r="H46" i="1" s="1"/>
  <c r="F44" i="1"/>
  <c r="I44" i="1" s="1"/>
  <c r="G41" i="1"/>
  <c r="E41" i="1"/>
  <c r="H40" i="1"/>
  <c r="F40" i="1"/>
  <c r="H39" i="1"/>
  <c r="F39" i="1"/>
  <c r="H38" i="1"/>
  <c r="F38" i="1"/>
  <c r="H37" i="1"/>
  <c r="F37" i="1"/>
  <c r="I37" i="1" s="1"/>
  <c r="H36" i="1"/>
  <c r="F36" i="1"/>
  <c r="G33" i="1"/>
  <c r="E33" i="1"/>
  <c r="H32" i="1"/>
  <c r="F32" i="1"/>
  <c r="H31" i="1"/>
  <c r="F31" i="1"/>
  <c r="H30" i="1"/>
  <c r="F30" i="1"/>
  <c r="I30" i="1" s="1"/>
  <c r="H29" i="1"/>
  <c r="F29" i="1"/>
  <c r="I29" i="1" s="1"/>
  <c r="H28" i="1"/>
  <c r="F28" i="1"/>
  <c r="I28" i="1" s="1"/>
  <c r="H27" i="1"/>
  <c r="F27" i="1"/>
  <c r="I27" i="1" s="1"/>
  <c r="H26" i="1"/>
  <c r="F26" i="1"/>
  <c r="H25" i="1"/>
  <c r="F25" i="1"/>
  <c r="H24" i="1"/>
  <c r="F24" i="1"/>
  <c r="I24" i="1" s="1"/>
  <c r="H23" i="1"/>
  <c r="F23" i="1"/>
  <c r="I23" i="1" s="1"/>
  <c r="H22" i="1"/>
  <c r="F22" i="1"/>
  <c r="I22" i="1" s="1"/>
  <c r="H21" i="1"/>
  <c r="F21" i="1"/>
  <c r="H20" i="1"/>
  <c r="F20" i="1"/>
  <c r="H19" i="1"/>
  <c r="F19" i="1"/>
  <c r="H18" i="1"/>
  <c r="F18" i="1"/>
  <c r="I18" i="1" s="1"/>
  <c r="H17" i="1"/>
  <c r="F17" i="1"/>
  <c r="I17" i="1" s="1"/>
  <c r="H16" i="1"/>
  <c r="F16" i="1"/>
  <c r="I16" i="1" s="1"/>
  <c r="H15" i="1"/>
  <c r="F15" i="1"/>
  <c r="I15" i="1" s="1"/>
  <c r="H14" i="1"/>
  <c r="F14" i="1"/>
  <c r="H13" i="1"/>
  <c r="F13" i="1"/>
  <c r="H12" i="1"/>
  <c r="F12" i="1"/>
  <c r="I12" i="1" s="1"/>
  <c r="H11" i="1"/>
  <c r="F11" i="1"/>
  <c r="I11" i="1" s="1"/>
  <c r="H10" i="1"/>
  <c r="F10" i="1"/>
  <c r="I10" i="1" s="1"/>
  <c r="I21" i="1" l="1"/>
  <c r="I40" i="1"/>
  <c r="I39" i="1"/>
  <c r="I46" i="1"/>
  <c r="F46" i="1"/>
  <c r="I38" i="1"/>
  <c r="F41" i="1"/>
  <c r="H41" i="1"/>
  <c r="I36" i="1"/>
  <c r="H33" i="1"/>
  <c r="I13" i="1"/>
  <c r="I19" i="1"/>
  <c r="I25" i="1"/>
  <c r="I31" i="1"/>
  <c r="I14" i="1"/>
  <c r="I20" i="1"/>
  <c r="I26" i="1"/>
  <c r="I32" i="1"/>
  <c r="F33" i="1"/>
  <c r="I33" i="1" l="1"/>
  <c r="I41" i="1"/>
</calcChain>
</file>

<file path=xl/sharedStrings.xml><?xml version="1.0" encoding="utf-8"?>
<sst xmlns="http://schemas.openxmlformats.org/spreadsheetml/2006/main" count="49" uniqueCount="48">
  <si>
    <t>CASA DE ASIGURĂRI DE SĂNĂTATE A JUDEȚULUI BRĂILA</t>
  </si>
  <si>
    <t>SITUAȚIA PLĂȚILOR PENTRU AMBULATORIUL DE SPECIALITATE CLINIC</t>
  </si>
  <si>
    <t>pe luna  APRILIE 2024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</si>
  <si>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</si>
  <si>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</si>
  <si>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</si>
  <si>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</si>
  <si>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</si>
  <si>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</si>
  <si>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</si>
  <si>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</si>
  <si>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</si>
  <si>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</si>
  <si>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</si>
  <si>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</si>
  <si>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</si>
  <si>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</si>
  <si>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</si>
  <si>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</si>
  <si>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</si>
  <si>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</si>
  <si>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</si>
  <si>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</si>
  <si>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</si>
  <si>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</si>
  <si>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</si>
  <si>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</si>
  <si>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</si>
  <si>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</si>
  <si>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C.M.I.DR.TUDOSĂ VICTORIA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</si>
  <si>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</si>
  <si>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</si>
  <si>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</si>
  <si>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</si>
  <si>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</si>
  <si>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</si>
  <si>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</si>
  <si>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</si>
  <si>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</si>
  <si>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</si>
  <si>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</si>
  <si>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CABINETE</t>
  </si>
  <si>
    <t>AMBULATORII CLINICE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</si>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</sst>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B242-F006-4496-BE41-1B6EC0EBBF99}">
  <dimension ref="A1:I49"/>
  <sheetViews>
    <sheetView tabSelected="1" zoomScaleNormal="100" workbookViewId="0">
      <selection activeCell="I1" sqref="I1"/>
    </sheetView>
  </sheetViews>
  <sheetFormatPr defaultRowHeight="12.75" x14ac:dyDescent="0.2"/>
  <cols>
    <col min="1" max="1" width="1.28515625" style="43" customWidth="1"/>
    <col min="2" max="2" width="5.42578125" style="46" customWidth="1"/>
    <col min="3" max="3" width="9.5703125" style="46" customWidth="1"/>
    <col min="4" max="4" width="45.28515625" style="44" customWidth="1"/>
    <col min="5" max="5" width="11.140625" style="44" customWidth="1"/>
    <col min="6" max="6" width="14.140625" style="44" customWidth="1"/>
    <col min="7" max="7" width="13.28515625" style="44" customWidth="1"/>
    <col min="8" max="8" width="13.140625" style="45" customWidth="1"/>
    <col min="9" max="9" width="13.85546875" style="44" customWidth="1"/>
    <col min="10" max="16384" width="9.140625" style="46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41</v>
      </c>
      <c r="C9" s="20"/>
      <c r="D9" s="20"/>
      <c r="E9" s="20"/>
      <c r="F9" s="20"/>
      <c r="G9" s="20"/>
      <c r="H9" s="20"/>
    </row>
    <row r="10" spans="1:9" s="12" customFormat="1" ht="21.75" customHeight="1" x14ac:dyDescent="0.2">
      <c r="B10" s="21">
        <v>1</v>
      </c>
      <c r="C10" s="21">
        <v>8012248</v>
      </c>
      <c r="D10" s="22" t="s">
        <v>11</v>
      </c>
      <c r="E10" s="23">
        <v>6309.6</v>
      </c>
      <c r="F10" s="23">
        <f>ROUND(E10*4.5,2)</f>
        <v>28393.200000000001</v>
      </c>
      <c r="G10" s="23"/>
      <c r="H10" s="23">
        <f>ROUND(G10*4.5,2)</f>
        <v>0</v>
      </c>
      <c r="I10" s="23">
        <f t="shared" ref="I10:I32" si="0">F10+H10</f>
        <v>28393.200000000001</v>
      </c>
    </row>
    <row r="11" spans="1:9" s="12" customFormat="1" ht="21" customHeight="1" x14ac:dyDescent="0.2">
      <c r="B11" s="24">
        <v>2</v>
      </c>
      <c r="C11" s="24">
        <v>3530109</v>
      </c>
      <c r="D11" s="25" t="s">
        <v>12</v>
      </c>
      <c r="E11" s="26">
        <v>9352.7999999999993</v>
      </c>
      <c r="F11" s="26">
        <f t="shared" ref="F11:F32" si="1">ROUND(E11*4.5,2)</f>
        <v>42087.6</v>
      </c>
      <c r="G11" s="27"/>
      <c r="H11" s="26">
        <f t="shared" ref="H11:H32" si="2">ROUND(G11*4.5,2)</f>
        <v>0</v>
      </c>
      <c r="I11" s="26">
        <f t="shared" si="0"/>
        <v>42087.6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13</v>
      </c>
      <c r="E12" s="28">
        <v>1531.2</v>
      </c>
      <c r="F12" s="26">
        <f t="shared" si="1"/>
        <v>6890.4</v>
      </c>
      <c r="G12" s="27"/>
      <c r="H12" s="26">
        <f t="shared" si="2"/>
        <v>0</v>
      </c>
      <c r="I12" s="26">
        <f t="shared" si="0"/>
        <v>6890.4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14</v>
      </c>
      <c r="E13" s="28">
        <v>4783.2</v>
      </c>
      <c r="F13" s="26">
        <f t="shared" si="1"/>
        <v>21524.400000000001</v>
      </c>
      <c r="G13" s="27"/>
      <c r="H13" s="26">
        <f t="shared" si="2"/>
        <v>0</v>
      </c>
      <c r="I13" s="26">
        <f t="shared" si="0"/>
        <v>21524.400000000001</v>
      </c>
    </row>
    <row r="14" spans="1:9" s="12" customFormat="1" ht="15.95" customHeight="1" x14ac:dyDescent="0.2">
      <c r="B14" s="24">
        <v>5</v>
      </c>
      <c r="C14" s="24">
        <v>43723460</v>
      </c>
      <c r="D14" s="25" t="s">
        <v>15</v>
      </c>
      <c r="E14" s="26">
        <v>6651.2</v>
      </c>
      <c r="F14" s="26">
        <f t="shared" si="1"/>
        <v>29930.400000000001</v>
      </c>
      <c r="G14" s="27"/>
      <c r="H14" s="26">
        <f t="shared" si="2"/>
        <v>0</v>
      </c>
      <c r="I14" s="26">
        <f t="shared" si="0"/>
        <v>29930.400000000001</v>
      </c>
    </row>
    <row r="15" spans="1:9" s="12" customFormat="1" ht="25.5" customHeight="1" x14ac:dyDescent="0.2">
      <c r="B15" s="24">
        <v>6</v>
      </c>
      <c r="C15" s="24">
        <v>39133355</v>
      </c>
      <c r="D15" s="25" t="s">
        <v>16</v>
      </c>
      <c r="E15" s="26">
        <v>11327.2</v>
      </c>
      <c r="F15" s="26">
        <f t="shared" si="1"/>
        <v>50972.4</v>
      </c>
      <c r="G15" s="27"/>
      <c r="H15" s="26">
        <f t="shared" si="2"/>
        <v>0</v>
      </c>
      <c r="I15" s="26">
        <f t="shared" si="0"/>
        <v>50972.4</v>
      </c>
    </row>
    <row r="16" spans="1:9" s="12" customFormat="1" ht="19.5" customHeight="1" x14ac:dyDescent="0.2">
      <c r="B16" s="24">
        <v>7</v>
      </c>
      <c r="C16" s="24">
        <v>14624330</v>
      </c>
      <c r="D16" s="25" t="s">
        <v>17</v>
      </c>
      <c r="E16" s="26">
        <v>8699.0400000000009</v>
      </c>
      <c r="F16" s="26">
        <f t="shared" si="1"/>
        <v>39145.68</v>
      </c>
      <c r="G16" s="27"/>
      <c r="H16" s="26">
        <f t="shared" si="2"/>
        <v>0</v>
      </c>
      <c r="I16" s="26">
        <f t="shared" si="0"/>
        <v>39145.68</v>
      </c>
    </row>
    <row r="17" spans="2:9" s="12" customFormat="1" ht="18.75" customHeight="1" x14ac:dyDescent="0.2">
      <c r="B17" s="24">
        <v>8</v>
      </c>
      <c r="C17" s="24">
        <v>19663896</v>
      </c>
      <c r="D17" s="25" t="s">
        <v>18</v>
      </c>
      <c r="E17" s="26">
        <v>7912.8</v>
      </c>
      <c r="F17" s="26">
        <f t="shared" si="1"/>
        <v>35607.599999999999</v>
      </c>
      <c r="G17" s="27"/>
      <c r="H17" s="26">
        <f t="shared" si="2"/>
        <v>0</v>
      </c>
      <c r="I17" s="26">
        <f t="shared" si="0"/>
        <v>35607.599999999999</v>
      </c>
    </row>
    <row r="18" spans="2:9" s="12" customFormat="1" ht="17.25" customHeight="1" x14ac:dyDescent="0.2">
      <c r="B18" s="24">
        <v>9</v>
      </c>
      <c r="C18" s="24">
        <v>20185922</v>
      </c>
      <c r="D18" s="25" t="s">
        <v>19</v>
      </c>
      <c r="E18" s="26">
        <v>6256.32</v>
      </c>
      <c r="F18" s="26">
        <f t="shared" si="1"/>
        <v>28153.439999999999</v>
      </c>
      <c r="G18" s="27"/>
      <c r="H18" s="26">
        <f t="shared" si="2"/>
        <v>0</v>
      </c>
      <c r="I18" s="26">
        <f t="shared" si="0"/>
        <v>28153.439999999999</v>
      </c>
    </row>
    <row r="19" spans="2:9" s="12" customFormat="1" ht="18.75" customHeight="1" x14ac:dyDescent="0.2">
      <c r="B19" s="24">
        <v>10</v>
      </c>
      <c r="C19" s="24">
        <v>35768665</v>
      </c>
      <c r="D19" s="25" t="s">
        <v>20</v>
      </c>
      <c r="E19" s="26">
        <v>6463.2</v>
      </c>
      <c r="F19" s="26">
        <f t="shared" si="1"/>
        <v>29084.400000000001</v>
      </c>
      <c r="G19" s="27"/>
      <c r="H19" s="26">
        <f t="shared" si="2"/>
        <v>0</v>
      </c>
      <c r="I19" s="26">
        <f t="shared" si="0"/>
        <v>29084.400000000001</v>
      </c>
    </row>
    <row r="20" spans="2:9" s="12" customFormat="1" ht="17.25" customHeight="1" x14ac:dyDescent="0.2">
      <c r="B20" s="24">
        <v>11</v>
      </c>
      <c r="C20" s="24">
        <v>20610968</v>
      </c>
      <c r="D20" s="25" t="s">
        <v>21</v>
      </c>
      <c r="E20" s="26">
        <v>3788.64</v>
      </c>
      <c r="F20" s="26">
        <f t="shared" si="1"/>
        <v>17048.88</v>
      </c>
      <c r="G20" s="27"/>
      <c r="H20" s="26">
        <f t="shared" si="2"/>
        <v>0</v>
      </c>
      <c r="I20" s="26">
        <f t="shared" si="0"/>
        <v>17048.88</v>
      </c>
    </row>
    <row r="21" spans="2:9" s="12" customFormat="1" ht="18" customHeight="1" x14ac:dyDescent="0.2">
      <c r="B21" s="24">
        <v>12</v>
      </c>
      <c r="C21" s="24">
        <v>14707177</v>
      </c>
      <c r="D21" s="25" t="s">
        <v>22</v>
      </c>
      <c r="E21" s="26">
        <v>8500.2000000000007</v>
      </c>
      <c r="F21" s="26">
        <f t="shared" si="1"/>
        <v>38250.9</v>
      </c>
      <c r="G21" s="27"/>
      <c r="H21" s="26">
        <f t="shared" si="2"/>
        <v>0</v>
      </c>
      <c r="I21" s="26">
        <f t="shared" si="0"/>
        <v>38250.9</v>
      </c>
    </row>
    <row r="22" spans="2:9" s="12" customFormat="1" ht="18" customHeight="1" x14ac:dyDescent="0.2">
      <c r="B22" s="24">
        <v>13</v>
      </c>
      <c r="C22" s="24">
        <v>20185906</v>
      </c>
      <c r="D22" s="25" t="s">
        <v>23</v>
      </c>
      <c r="E22" s="26">
        <v>13890.24</v>
      </c>
      <c r="F22" s="26">
        <f t="shared" si="1"/>
        <v>62506.080000000002</v>
      </c>
      <c r="G22" s="27"/>
      <c r="H22" s="26">
        <f t="shared" si="2"/>
        <v>0</v>
      </c>
      <c r="I22" s="26">
        <f t="shared" si="0"/>
        <v>62506.080000000002</v>
      </c>
    </row>
    <row r="23" spans="2:9" s="12" customFormat="1" ht="21" customHeight="1" x14ac:dyDescent="0.2">
      <c r="B23" s="24">
        <v>14</v>
      </c>
      <c r="C23" s="24">
        <v>19663837</v>
      </c>
      <c r="D23" s="25" t="s">
        <v>24</v>
      </c>
      <c r="E23" s="26">
        <v>8892</v>
      </c>
      <c r="F23" s="26">
        <f t="shared" si="1"/>
        <v>40014</v>
      </c>
      <c r="G23" s="27"/>
      <c r="H23" s="26">
        <f t="shared" si="2"/>
        <v>0</v>
      </c>
      <c r="I23" s="26">
        <f t="shared" si="0"/>
        <v>40014</v>
      </c>
    </row>
    <row r="24" spans="2:9" s="12" customFormat="1" ht="26.25" customHeight="1" x14ac:dyDescent="0.2">
      <c r="B24" s="24">
        <v>15</v>
      </c>
      <c r="C24" s="24">
        <v>37981936</v>
      </c>
      <c r="D24" s="25" t="s">
        <v>25</v>
      </c>
      <c r="E24" s="26">
        <v>15196.56</v>
      </c>
      <c r="F24" s="26">
        <f t="shared" si="1"/>
        <v>68384.52</v>
      </c>
      <c r="G24" s="27"/>
      <c r="H24" s="26">
        <f t="shared" si="2"/>
        <v>0</v>
      </c>
      <c r="I24" s="26">
        <f t="shared" si="0"/>
        <v>68384.52</v>
      </c>
    </row>
    <row r="25" spans="2:9" s="12" customFormat="1" ht="15.95" customHeight="1" x14ac:dyDescent="0.2">
      <c r="B25" s="24">
        <v>16</v>
      </c>
      <c r="C25" s="24">
        <v>46851919</v>
      </c>
      <c r="D25" s="25" t="s">
        <v>26</v>
      </c>
      <c r="E25" s="26">
        <v>27431.64</v>
      </c>
      <c r="F25" s="26">
        <f t="shared" si="1"/>
        <v>123442.38</v>
      </c>
      <c r="G25" s="27"/>
      <c r="H25" s="26">
        <f t="shared" si="2"/>
        <v>0</v>
      </c>
      <c r="I25" s="26">
        <f t="shared" si="0"/>
        <v>123442.38</v>
      </c>
    </row>
    <row r="26" spans="2:9" s="12" customFormat="1" ht="15.95" customHeight="1" x14ac:dyDescent="0.2">
      <c r="B26" s="24">
        <v>17</v>
      </c>
      <c r="C26" s="24">
        <v>39068982</v>
      </c>
      <c r="D26" s="25" t="s">
        <v>27</v>
      </c>
      <c r="E26" s="26">
        <v>3310.8</v>
      </c>
      <c r="F26" s="26">
        <f t="shared" si="1"/>
        <v>14898.6</v>
      </c>
      <c r="G26" s="27"/>
      <c r="H26" s="26">
        <f t="shared" si="2"/>
        <v>0</v>
      </c>
      <c r="I26" s="26">
        <f t="shared" si="0"/>
        <v>14898.6</v>
      </c>
    </row>
    <row r="27" spans="2:9" s="12" customFormat="1" ht="15.95" customHeight="1" x14ac:dyDescent="0.2">
      <c r="B27" s="24">
        <v>18</v>
      </c>
      <c r="C27" s="24">
        <v>40183381</v>
      </c>
      <c r="D27" s="25" t="s">
        <v>28</v>
      </c>
      <c r="E27" s="26">
        <v>12777.6</v>
      </c>
      <c r="F27" s="26">
        <f t="shared" si="1"/>
        <v>57499.199999999997</v>
      </c>
      <c r="G27" s="27"/>
      <c r="H27" s="26">
        <f t="shared" si="2"/>
        <v>0</v>
      </c>
      <c r="I27" s="26">
        <f t="shared" si="0"/>
        <v>57499.199999999997</v>
      </c>
    </row>
    <row r="28" spans="2:9" s="12" customFormat="1" ht="15.95" customHeight="1" x14ac:dyDescent="0.2">
      <c r="B28" s="24">
        <v>19</v>
      </c>
      <c r="C28" s="24">
        <v>19816752</v>
      </c>
      <c r="D28" s="25" t="s">
        <v>29</v>
      </c>
      <c r="E28" s="26">
        <v>733.2</v>
      </c>
      <c r="F28" s="26">
        <f t="shared" si="1"/>
        <v>3299.4</v>
      </c>
      <c r="G28" s="27"/>
      <c r="H28" s="26">
        <f t="shared" si="2"/>
        <v>0</v>
      </c>
      <c r="I28" s="26">
        <f t="shared" si="0"/>
        <v>3299.4</v>
      </c>
    </row>
    <row r="29" spans="2:9" s="12" customFormat="1" ht="19.5" customHeight="1" x14ac:dyDescent="0.2">
      <c r="B29" s="24">
        <v>20</v>
      </c>
      <c r="C29" s="24">
        <v>25934329</v>
      </c>
      <c r="D29" s="29" t="s">
        <v>30</v>
      </c>
      <c r="E29" s="28">
        <v>1809.12</v>
      </c>
      <c r="F29" s="26">
        <f t="shared" si="1"/>
        <v>8141.04</v>
      </c>
      <c r="G29" s="27"/>
      <c r="H29" s="26">
        <f t="shared" si="2"/>
        <v>0</v>
      </c>
      <c r="I29" s="26">
        <f t="shared" si="0"/>
        <v>8141.04</v>
      </c>
    </row>
    <row r="30" spans="2:9" s="12" customFormat="1" ht="18.75" customHeight="1" x14ac:dyDescent="0.2">
      <c r="B30" s="24">
        <v>21</v>
      </c>
      <c r="C30" s="24">
        <v>8422035</v>
      </c>
      <c r="D30" s="25" t="s">
        <v>31</v>
      </c>
      <c r="E30" s="26">
        <v>6687</v>
      </c>
      <c r="F30" s="26">
        <f t="shared" si="1"/>
        <v>30091.5</v>
      </c>
      <c r="G30" s="30">
        <v>450</v>
      </c>
      <c r="H30" s="26">
        <f t="shared" si="2"/>
        <v>2025</v>
      </c>
      <c r="I30" s="26">
        <f t="shared" si="0"/>
        <v>32116.5</v>
      </c>
    </row>
    <row r="31" spans="2:9" s="12" customFormat="1" ht="18.75" customHeight="1" x14ac:dyDescent="0.2">
      <c r="B31" s="24">
        <v>22</v>
      </c>
      <c r="C31" s="24">
        <v>43501790</v>
      </c>
      <c r="D31" s="25" t="s">
        <v>32</v>
      </c>
      <c r="E31" s="26">
        <v>20372.28</v>
      </c>
      <c r="F31" s="26">
        <f t="shared" si="1"/>
        <v>91675.26</v>
      </c>
      <c r="G31" s="27"/>
      <c r="H31" s="26">
        <f t="shared" si="2"/>
        <v>0</v>
      </c>
      <c r="I31" s="26">
        <f t="shared" si="0"/>
        <v>91675.26</v>
      </c>
    </row>
    <row r="32" spans="2:9" s="12" customFormat="1" ht="18.75" customHeight="1" thickBot="1" x14ac:dyDescent="0.25">
      <c r="B32" s="31">
        <v>23</v>
      </c>
      <c r="C32" s="31">
        <v>41937378</v>
      </c>
      <c r="D32" s="32" t="s">
        <v>33</v>
      </c>
      <c r="E32" s="33">
        <v>8803.1</v>
      </c>
      <c r="F32" s="33">
        <f t="shared" si="1"/>
        <v>39613.949999999997</v>
      </c>
      <c r="G32" s="34"/>
      <c r="H32" s="33">
        <f t="shared" si="2"/>
        <v>0</v>
      </c>
      <c r="I32" s="33">
        <f t="shared" si="0"/>
        <v>39613.949999999997</v>
      </c>
    </row>
    <row r="33" spans="2:9" s="12" customFormat="1" ht="17.25" customHeight="1" thickBot="1" x14ac:dyDescent="0.25">
      <c r="B33" s="35" t="s">
        <v>34</v>
      </c>
      <c r="C33" s="36"/>
      <c r="D33" s="37"/>
      <c r="E33" s="38">
        <f>SUM(E10:E32)</f>
        <v>201478.94</v>
      </c>
      <c r="F33" s="38">
        <f>SUM(F10:F32)</f>
        <v>906655.23</v>
      </c>
      <c r="G33" s="38">
        <f>SUM(G10:G32)</f>
        <v>450</v>
      </c>
      <c r="H33" s="38">
        <f>SUM(H10:H32)</f>
        <v>2025</v>
      </c>
      <c r="I33" s="38">
        <f>SUM(I10:I32)</f>
        <v>908680.23</v>
      </c>
    </row>
    <row r="34" spans="2:9" s="12" customFormat="1" ht="8.25" customHeight="1" x14ac:dyDescent="0.2">
      <c r="B34" s="14"/>
      <c r="C34" s="39"/>
      <c r="D34" s="40"/>
      <c r="E34" s="41"/>
      <c r="F34" s="41"/>
      <c r="G34" s="42"/>
      <c r="H34" s="3"/>
      <c r="I34" s="41"/>
    </row>
    <row r="35" spans="2:9" ht="19.5" customHeight="1" thickBot="1" x14ac:dyDescent="0.25">
      <c r="B35" s="12" t="s">
        <v>42</v>
      </c>
      <c r="E35" s="47"/>
      <c r="F35" s="47"/>
      <c r="G35" s="47"/>
      <c r="H35" s="47"/>
      <c r="I35" s="46"/>
    </row>
    <row r="36" spans="2:9" s="14" customFormat="1" ht="16.5" customHeight="1" x14ac:dyDescent="0.2">
      <c r="B36" s="21">
        <v>1</v>
      </c>
      <c r="C36" s="21">
        <v>4342863</v>
      </c>
      <c r="D36" s="22" t="s">
        <v>35</v>
      </c>
      <c r="E36" s="23">
        <v>135247.45000000001</v>
      </c>
      <c r="F36" s="48">
        <f>ROUND(E36*4.5,2)</f>
        <v>608613.53</v>
      </c>
      <c r="G36" s="49">
        <v>1680</v>
      </c>
      <c r="H36" s="48">
        <f>ROUND(G36*4.5,2)</f>
        <v>7560</v>
      </c>
      <c r="I36" s="48">
        <f>F36+H36</f>
        <v>616173.53</v>
      </c>
    </row>
    <row r="37" spans="2:9" s="12" customFormat="1" ht="15.95" customHeight="1" x14ac:dyDescent="0.2">
      <c r="B37" s="50">
        <v>2</v>
      </c>
      <c r="C37" s="50">
        <v>14984313</v>
      </c>
      <c r="D37" s="51" t="s">
        <v>36</v>
      </c>
      <c r="E37" s="52">
        <v>22051.68</v>
      </c>
      <c r="F37" s="52">
        <f t="shared" ref="F37:F40" si="3">ROUND(E37*4.5,2)</f>
        <v>99232.56</v>
      </c>
      <c r="G37" s="53">
        <v>5610</v>
      </c>
      <c r="H37" s="52">
        <f t="shared" ref="H37:H40" si="4">ROUND(G37*4.5,2)</f>
        <v>25245</v>
      </c>
      <c r="I37" s="52">
        <f>F37+H37</f>
        <v>124477.56</v>
      </c>
    </row>
    <row r="38" spans="2:9" s="12" customFormat="1" ht="15.95" customHeight="1" x14ac:dyDescent="0.2">
      <c r="B38" s="24">
        <v>3</v>
      </c>
      <c r="C38" s="24">
        <v>4721239</v>
      </c>
      <c r="D38" s="51" t="s">
        <v>37</v>
      </c>
      <c r="E38" s="52">
        <v>18460.32</v>
      </c>
      <c r="F38" s="52">
        <f t="shared" si="3"/>
        <v>83071.44</v>
      </c>
      <c r="G38" s="54"/>
      <c r="H38" s="52">
        <f t="shared" si="4"/>
        <v>0</v>
      </c>
      <c r="I38" s="52">
        <f>F38+H38</f>
        <v>83071.44</v>
      </c>
    </row>
    <row r="39" spans="2:9" s="12" customFormat="1" ht="15.95" customHeight="1" x14ac:dyDescent="0.2">
      <c r="B39" s="24">
        <v>4</v>
      </c>
      <c r="C39" s="50">
        <v>11333442</v>
      </c>
      <c r="D39" s="51" t="s">
        <v>38</v>
      </c>
      <c r="E39" s="52">
        <v>25170.400000000001</v>
      </c>
      <c r="F39" s="52">
        <f t="shared" si="3"/>
        <v>113266.8</v>
      </c>
      <c r="G39" s="54"/>
      <c r="H39" s="52">
        <f t="shared" si="4"/>
        <v>0</v>
      </c>
      <c r="I39" s="52">
        <f>F39+H39</f>
        <v>113266.8</v>
      </c>
    </row>
    <row r="40" spans="2:9" s="12" customFormat="1" ht="15.95" customHeight="1" thickBot="1" x14ac:dyDescent="0.25">
      <c r="B40" s="31">
        <v>5</v>
      </c>
      <c r="C40" s="55">
        <v>7964100</v>
      </c>
      <c r="D40" s="56" t="s">
        <v>39</v>
      </c>
      <c r="E40" s="57">
        <v>26656.48</v>
      </c>
      <c r="F40" s="57">
        <f t="shared" si="3"/>
        <v>119954.16</v>
      </c>
      <c r="G40" s="58">
        <v>2450</v>
      </c>
      <c r="H40" s="57">
        <f t="shared" si="4"/>
        <v>11025</v>
      </c>
      <c r="I40" s="57">
        <f>F40+H40</f>
        <v>130979.16</v>
      </c>
    </row>
    <row r="41" spans="2:9" s="12" customFormat="1" ht="17.25" customHeight="1" thickBot="1" x14ac:dyDescent="0.25">
      <c r="B41" s="35" t="s">
        <v>40</v>
      </c>
      <c r="C41" s="36"/>
      <c r="D41" s="37"/>
      <c r="E41" s="38">
        <f>SUM(E36:E40)</f>
        <v>227586.33000000002</v>
      </c>
      <c r="F41" s="38">
        <f>SUM(F36:F40)</f>
        <v>1024138.4900000001</v>
      </c>
      <c r="G41" s="38">
        <f>SUM(G36:G40)</f>
        <v>9740</v>
      </c>
      <c r="H41" s="38">
        <f>SUM(H36:H40)</f>
        <v>43830</v>
      </c>
      <c r="I41" s="38">
        <f>SUM(I36:I40)</f>
        <v>1067968.49</v>
      </c>
    </row>
    <row r="43" spans="2:9" ht="13.5" thickBot="1" x14ac:dyDescent="0.25">
      <c r="B43" s="12" t="s">
        <v>46</v>
      </c>
      <c r="I43" s="46"/>
    </row>
    <row r="44" spans="2:9" s="14" customFormat="1" ht="18.75" customHeight="1" x14ac:dyDescent="0.2">
      <c r="B44" s="21">
        <v>1</v>
      </c>
      <c r="C44" s="21">
        <v>20100365</v>
      </c>
      <c r="D44" s="22" t="s">
        <v>43</v>
      </c>
      <c r="E44" s="23">
        <v>6909.2</v>
      </c>
      <c r="F44" s="48">
        <f>ROUND(E44*4.5,2)</f>
        <v>31091.4</v>
      </c>
      <c r="G44" s="49">
        <v>0</v>
      </c>
      <c r="H44" s="59">
        <f>ROUND(G44*4.5,2)</f>
        <v>0</v>
      </c>
      <c r="I44" s="48">
        <f>F44+H44</f>
        <v>31091.4</v>
      </c>
    </row>
    <row r="45" spans="2:9" s="40" customFormat="1" ht="20.25" customHeight="1" thickBot="1" x14ac:dyDescent="0.25">
      <c r="B45" s="31">
        <v>2</v>
      </c>
      <c r="C45" s="55">
        <v>15644549</v>
      </c>
      <c r="D45" s="56" t="s">
        <v>44</v>
      </c>
      <c r="E45" s="57">
        <v>4318.3999999999996</v>
      </c>
      <c r="F45" s="57">
        <f>ROUND(E45*4.5,2)</f>
        <v>19432.8</v>
      </c>
      <c r="G45" s="58">
        <v>0</v>
      </c>
      <c r="H45" s="57">
        <f>ROUND(G45*4.5,2)</f>
        <v>0</v>
      </c>
      <c r="I45" s="57">
        <f>F45+H45</f>
        <v>19432.8</v>
      </c>
    </row>
    <row r="46" spans="2:9" s="12" customFormat="1" ht="17.25" customHeight="1" thickBot="1" x14ac:dyDescent="0.25">
      <c r="B46" s="35" t="s">
        <v>45</v>
      </c>
      <c r="C46" s="36"/>
      <c r="D46" s="37"/>
      <c r="E46" s="38">
        <f>SUM(E44:E45)</f>
        <v>11227.599999999999</v>
      </c>
      <c r="F46" s="38">
        <f>SUM(F44:F45)</f>
        <v>50524.2</v>
      </c>
      <c r="G46" s="38">
        <f>SUM(G44:G45)</f>
        <v>0</v>
      </c>
      <c r="H46" s="38">
        <f>SUM(H44:H45)</f>
        <v>0</v>
      </c>
      <c r="I46" s="38">
        <f>SUM(I44:I45)</f>
        <v>50524.2</v>
      </c>
    </row>
    <row r="48" spans="2:9" ht="14.25" customHeight="1" thickBot="1" x14ac:dyDescent="0.25">
      <c r="B48" s="12" t="s">
        <v>47</v>
      </c>
      <c r="I48" s="46"/>
    </row>
    <row r="49" spans="2:9" s="14" customFormat="1" ht="17.25" customHeight="1" thickBot="1" x14ac:dyDescent="0.25">
      <c r="B49" s="60">
        <v>1</v>
      </c>
      <c r="C49" s="60">
        <v>4342863</v>
      </c>
      <c r="D49" s="61" t="s">
        <v>35</v>
      </c>
      <c r="E49" s="62">
        <v>60.1</v>
      </c>
      <c r="F49" s="38">
        <f>ROUND(E49*4.5,2)</f>
        <v>270.45</v>
      </c>
      <c r="G49" s="63">
        <v>0</v>
      </c>
      <c r="H49" s="38">
        <f>ROUND(G49*4.5,2)</f>
        <v>0</v>
      </c>
      <c r="I49" s="38">
        <f>F49+H49</f>
        <v>270.45</v>
      </c>
    </row>
  </sheetData>
  <mergeCells count="15">
    <mergeCell ref="B46:D46"/>
    <mergeCell ref="B41:D41"/>
    <mergeCell ref="B9:H9"/>
    <mergeCell ref="E35:H35"/>
    <mergeCell ref="I7:I8"/>
    <mergeCell ref="B33:D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6" right="0.16" top="0.17" bottom="7.874015748031496E-2" header="0.11811023622047245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Clin_APR2024</vt:lpstr>
      <vt:lpstr>Clin_APR2024!Zona_de_imprimat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2024-05-20T11:13:15Z</cp:lastPrinted>
  <dcterms:created xsi:type="dcterms:W3CDTF">2024-05-20T11:03:06Z</dcterms:created>
  <dcterms:modified xsi:type="dcterms:W3CDTF">2024-05-20T11:14:18Z</dcterms:modified>
</cp:coreProperties>
</file>