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265" i="2"/>
  <c r="H261"/>
  <c r="H258"/>
  <c r="H251"/>
  <c r="H248"/>
  <c r="H242"/>
  <c r="H237"/>
  <c r="H238" s="1"/>
  <c r="H217"/>
  <c r="H207"/>
  <c r="H198"/>
  <c r="H201" s="1"/>
  <c r="H195"/>
  <c r="H191"/>
  <c r="H185"/>
  <c r="H186" s="1"/>
  <c r="H183"/>
  <c r="H178"/>
  <c r="H169"/>
  <c r="H166"/>
  <c r="H155"/>
  <c r="H151"/>
  <c r="H147"/>
  <c r="H139"/>
  <c r="H136"/>
  <c r="H129"/>
  <c r="H125"/>
  <c r="H106"/>
  <c r="H99"/>
  <c r="H96"/>
  <c r="H89"/>
  <c r="H81"/>
  <c r="H76"/>
  <c r="H58"/>
  <c r="H65" s="1"/>
  <c r="H53"/>
  <c r="H39"/>
  <c r="H36"/>
  <c r="H31"/>
  <c r="H28"/>
  <c r="H22"/>
  <c r="H10"/>
  <c r="H268" l="1"/>
</calcChain>
</file>

<file path=xl/sharedStrings.xml><?xml version="1.0" encoding="utf-8"?>
<sst xmlns="http://schemas.openxmlformats.org/spreadsheetml/2006/main" count="974" uniqueCount="496">
  <si>
    <t>Nr.  Crt.</t>
  </si>
  <si>
    <t>Nr. Med</t>
  </si>
  <si>
    <t>Nr. Contr</t>
  </si>
  <si>
    <t>CABINET/SOCIETATE</t>
  </si>
  <si>
    <t>NUME MEDIC</t>
  </si>
  <si>
    <t>GRAD PROF</t>
  </si>
  <si>
    <t>URBAN/   RURAL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</si>
  <si>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</si>
  <si>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</si>
  <si>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</si>
  <si>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</si>
  <si>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</si>
  <si>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</si>
  <si>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</si>
  <si>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</si>
  <si>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</si>
  <si>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</si>
  <si>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</si>
  <si>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</si>
  <si>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</si>
  <si>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</si>
  <si>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</si>
  <si>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</si>
  <si>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</si>
  <si>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</si>
  <si>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</si>
  <si>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</si>
  <si>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</si>
  <si>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</si>
  <si>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</si>
  <si>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</si>
  <si>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</si>
  <si>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</si>
  <si>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</si>
  <si>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</si>
  <si>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44/9</t>
  </si>
  <si>
    <t>CAB.STOM.IND.DR.LAZAR LUMINITA</t>
  </si>
  <si>
    <t>DR.LAZAR LUMINITA</t>
  </si>
  <si>
    <t>45/9</t>
  </si>
  <si>
    <t>C.M.I. DR.KOCSIS IBOYKA</t>
  </si>
  <si>
    <t>DR.KOCSIS IBOYKA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</si>
  <si>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</si>
  <si>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</si>
  <si>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</si>
  <si>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</si>
  <si>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</si>
  <si>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</si>
  <si>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</si>
  <si>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</si>
  <si>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</si>
  <si>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</si>
  <si>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60/9</t>
  </si>
  <si>
    <t>CMI DR.MUSCA DANIELA DAGMARA</t>
  </si>
  <si>
    <t>DR.MUSCA DANIELA-DAGMARA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</si>
  <si>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</si>
  <si>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</si>
  <si>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</si>
  <si>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</si>
  <si>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</si>
  <si>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</si>
  <si>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</si>
  <si>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</si>
  <si>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</t>
  </si>
  <si>
    <t>DR. FRIDMAN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</si>
  <si>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</si>
  <si>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</si>
  <si>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</si>
  <si>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</si>
  <si>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</si>
  <si>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</si>
  <si>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</si>
  <si>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</si>
  <si>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DR.MINZAT SAMUEL</t>
  </si>
  <si>
    <t>DR. LAZAR NICULINA</t>
  </si>
  <si>
    <t>74/9</t>
  </si>
  <si>
    <t>SC ORTO MEDICAL VALMAR SRL</t>
  </si>
  <si>
    <t>DR RUSU CIPRIAN</t>
  </si>
  <si>
    <t>DR.GINGA MARIA ALEXANDRA</t>
  </si>
  <si>
    <t>77/9</t>
  </si>
  <si>
    <t>C.M.I.DR.POP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</si>
  <si>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</si>
  <si>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</si>
  <si>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</si>
  <si>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</si>
  <si>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</si>
  <si>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</si>
  <si>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</si>
  <si>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</si>
  <si>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</si>
  <si>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</si>
  <si>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</si>
  <si>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</si>
  <si>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</si>
  <si>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</si>
  <si>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</si>
  <si>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</si>
  <si>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</si>
  <si>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</si>
  <si>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</si>
  <si>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</si>
  <si>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</si>
  <si>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</si>
  <si>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</si>
  <si>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</si>
  <si>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</si>
  <si>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</si>
  <si>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</si>
  <si>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</si>
  <si>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</si>
  <si>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</si>
  <si>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</si>
  <si>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 ANTON MIHAELA</t>
  </si>
  <si>
    <t>DR.TAMASI SIMONA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</si>
  <si>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</si>
  <si>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</si>
  <si>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</si>
  <si>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</si>
  <si>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</si>
  <si>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</si>
  <si>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</si>
  <si>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</si>
  <si>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POTCOAVĂ ALEXANDRINA</t>
  </si>
  <si>
    <t>112/9</t>
  </si>
  <si>
    <t>SPITAL CL.DE URG.JUDETEAN</t>
  </si>
  <si>
    <t>DR. MONEA MONICA DANA</t>
  </si>
  <si>
    <t>DR.POPA ROZALIA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</si>
  <si>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</si>
  <si>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</si>
  <si>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</si>
  <si>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</si>
  <si>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</si>
  <si>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</si>
  <si>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</si>
  <si>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</si>
  <si>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</si>
  <si>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</si>
  <si>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</si>
  <si>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</si>
  <si>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</si>
  <si>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CAB. DR.MOLDOVAN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</si>
  <si>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</si>
  <si>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</si>
  <si>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</si>
  <si>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</si>
  <si>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</si>
  <si>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</si>
  <si>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</si>
  <si>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</si>
  <si>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</si>
  <si>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</si>
  <si>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 RALUCA</t>
  </si>
  <si>
    <t>122/9</t>
  </si>
  <si>
    <t>SC ''DENTEXPERT'' SRL TG MURES</t>
  </si>
  <si>
    <t>DR.BORS ANDREA IZABELLA</t>
  </si>
  <si>
    <t>DR.TRIFAN VENERA-CLAUDIA</t>
  </si>
  <si>
    <t>DR. ZAIT VALENTINA</t>
  </si>
  <si>
    <t>DR. VERES IOANA RAMONA</t>
  </si>
  <si>
    <t>125/9</t>
  </si>
  <si>
    <t>CAB.STOM."TOMIDENT" MIHESU DE CAMPIE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</si>
  <si>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</si>
  <si>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</si>
  <si>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</si>
  <si>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</si>
  <si>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</si>
  <si>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</si>
  <si>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 MATYAS BARTA KINGA</t>
  </si>
  <si>
    <t>DR. ASZTALAS HUNOR</t>
  </si>
  <si>
    <t>DR. DEAC ERZSEBET SRL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</si>
  <si>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</si>
  <si>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</si>
  <si>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</si>
  <si>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</si>
  <si>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</si>
  <si>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</si>
  <si>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</si>
  <si>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</si>
  <si>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</si>
  <si>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</si>
  <si>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</si>
  <si>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</si>
  <si>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</si>
  <si>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</si>
  <si>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</si>
  <si>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</si>
  <si>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</si>
  <si>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</si>
  <si>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</si>
  <si>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DR. MOLDOVAN ORSALYA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</si>
  <si>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</si>
  <si>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</si>
  <si>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</si>
  <si>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</si>
  <si>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</si>
  <si>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</si>
  <si>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</si>
  <si>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</si>
  <si>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</si>
  <si>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</si>
  <si>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 TEGLA CARMEN</t>
  </si>
  <si>
    <t>DR MACARIE MADALINA</t>
  </si>
  <si>
    <t>DR. POP ELISABETA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</si>
  <si>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</si>
  <si>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</si>
  <si>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</si>
  <si>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</si>
  <si>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</si>
  <si>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</si>
  <si>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</si>
  <si>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</si>
  <si>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</si>
  <si>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</si>
  <si>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</si>
  <si>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</si>
  <si>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</si>
  <si>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</si>
  <si>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</si>
  <si>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169/9</t>
  </si>
  <si>
    <t>CMI DR.FILEP CRINA</t>
  </si>
  <si>
    <t>171/9</t>
  </si>
  <si>
    <t>CMI DR.GIZDAVU ALINA ELENA</t>
  </si>
  <si>
    <t>DR.GHIZDAVU ALINA ELENA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</si>
  <si>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</si>
  <si>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</si>
  <si>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</si>
  <si>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</si>
  <si>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</si>
  <si>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</si>
  <si>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</si>
  <si>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</si>
  <si>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</si>
  <si>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</si>
  <si>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</si>
  <si>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</si>
  <si>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</si>
  <si>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</si>
  <si>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</si>
  <si>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</si>
  <si>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</si>
  <si>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</si>
  <si>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</si>
  <si>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</si>
  <si>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</si>
  <si>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</si>
  <si>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</si>
  <si>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</si>
  <si>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</si>
  <si>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</si>
  <si>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</si>
  <si>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</si>
  <si>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</si>
  <si>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</si>
  <si>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DR.SZOKE GYONGYKE</t>
  </si>
  <si>
    <t>DR. ERDELY ZSUZSAS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</si>
  <si>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</si>
  <si>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</si>
  <si>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</si>
  <si>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</si>
  <si>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</si>
  <si>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</si>
  <si>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DR. GOLEA DANIELA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</si>
  <si>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</si>
  <si>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</si>
  <si>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</si>
  <si>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</si>
  <si>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</si>
  <si>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</si>
  <si>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</si>
  <si>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</si>
  <si>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</si>
  <si>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</si>
  <si>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DR.DEMETER ANDREEA</t>
  </si>
  <si>
    <t>DR.CSEKE ANDREA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</si>
  <si>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</si>
  <si>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</si>
  <si>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</si>
  <si>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</si>
  <si>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</si>
  <si>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</si>
  <si>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</si>
  <si>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</si>
  <si>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</si>
  <si>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</si>
  <si>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</si>
  <si>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</si>
  <si>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</si>
  <si>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</si>
  <si>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</si>
  <si>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</si>
  <si>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</si>
  <si>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</si>
  <si>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FAGARAS ADELINA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</si>
  <si>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</si>
  <si>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</si>
  <si>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</si>
  <si>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</si>
  <si>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</si>
  <si>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</si>
  <si>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</si>
  <si>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</si>
  <si>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</si>
  <si>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</si>
  <si>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</si>
  <si>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</si>
  <si>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IGNAT ALEXANDRU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</si>
  <si>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</si>
  <si>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</si>
  <si>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</si>
  <si>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</si>
  <si>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</si>
  <si>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</si>
  <si>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</si>
  <si>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</si>
  <si>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</si>
  <si>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</si>
  <si>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</si>
  <si>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</si>
  <si>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</si>
  <si>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</si>
  <si>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</si>
  <si>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</si>
  <si>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</si>
  <si>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</si>
  <si>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</si>
  <si>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</si>
  <si>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</si>
  <si>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</si>
  <si>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ION MARIUS</t>
  </si>
  <si>
    <t>DR.GLIGA CRISTIAN</t>
  </si>
  <si>
    <t>DR.CUCOS DRAGOS</t>
  </si>
  <si>
    <t>DR. SOMESAN CRISTINA</t>
  </si>
  <si>
    <t>DR.NATEA LUCIAN</t>
  </si>
  <si>
    <t>DR.JIANU MIHAI</t>
  </si>
  <si>
    <t>209/9</t>
  </si>
  <si>
    <t>SC TOOTH FACTORY SRL</t>
  </si>
  <si>
    <t>DR. KREMER ZOLTAN</t>
  </si>
  <si>
    <t>DR.ANDORKO SZABO ENIKO</t>
  </si>
  <si>
    <t>DR. SANTA ROZALIA</t>
  </si>
  <si>
    <t>210/9</t>
  </si>
  <si>
    <t>CMI DR ADORJAN-SZAKACS IULIA</t>
  </si>
  <si>
    <t xml:space="preserve"> DR ADORJAN-SZAKACS IULIA</t>
  </si>
  <si>
    <t>212/9</t>
  </si>
  <si>
    <t>SC GECODENT SRL</t>
  </si>
  <si>
    <t>DR.GRAMA OVIDIU-COTIZO</t>
  </si>
  <si>
    <t>M/S</t>
  </si>
  <si>
    <t>DR.IGNAT DAN IOAN</t>
  </si>
  <si>
    <t>DR. DEMBROVSKI VILMOS</t>
  </si>
  <si>
    <t>DR.SOCOLEAN ALEXANDRA</t>
  </si>
  <si>
    <t>DR. LUKACS LEHEL - JANOS</t>
  </si>
  <si>
    <t>DR.POP GEORGIANA</t>
  </si>
  <si>
    <t>213/9</t>
  </si>
  <si>
    <t>SC SMART DENTAL CLINIC SRL</t>
  </si>
  <si>
    <t>DR.DOBRECI CRISTIAN</t>
  </si>
  <si>
    <t>DR. PORIME ANDRA</t>
  </si>
  <si>
    <t>DR TOMOIAGA ALEXANDRA</t>
  </si>
  <si>
    <t>DR. CROITOR DOINA</t>
  </si>
  <si>
    <t>214/9</t>
  </si>
  <si>
    <t>SC ISM MED SRL</t>
  </si>
  <si>
    <t>DR. ILEA SMARANDA</t>
  </si>
  <si>
    <t>DR. ILEA MAXIMILIAN</t>
  </si>
  <si>
    <t>215/9</t>
  </si>
  <si>
    <t>SC DENTOSIM QUEEN SRL</t>
  </si>
  <si>
    <t>DR. MUCENIC SIMONA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</si>
  <si>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</si>
  <si>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</si>
  <si>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</si>
  <si>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</si>
  <si>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</si>
  <si>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</si>
  <si>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</si>
  <si>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218/9</t>
  </si>
  <si>
    <t>SC DENTA AUR SRL</t>
  </si>
  <si>
    <t>DR. ALBU IOANA ANCUTA</t>
  </si>
  <si>
    <t>DR BOANTA ALEXANDRA</t>
  </si>
  <si>
    <t>219/9</t>
  </si>
  <si>
    <t>SC NEMES DENTAL SRL</t>
  </si>
  <si>
    <t>DR. NEMES REKA</t>
  </si>
  <si>
    <t>222/9</t>
  </si>
  <si>
    <t>SC DENTALMED DEA SRL</t>
  </si>
  <si>
    <t>DR.BUMB ANDREA</t>
  </si>
  <si>
    <t>DR. DORGOS DANIEL</t>
  </si>
  <si>
    <t>DR. KOVACS CRINUTA</t>
  </si>
  <si>
    <t>DR.CENAN VLAD</t>
  </si>
  <si>
    <t>223/9</t>
  </si>
  <si>
    <t>SC MEDCARE SRL</t>
  </si>
  <si>
    <t>DR. GAVAZ SORIN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</si>
  <si>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</si>
  <si>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</si>
  <si>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</si>
  <si>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</si>
  <si>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</si>
  <si>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</si>
  <si>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</si>
  <si>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227/9</t>
  </si>
  <si>
    <t>SC SURDENTAL LUX SRL</t>
  </si>
  <si>
    <t>DR. ZAMFIR BUTA VALENTINA TAMARA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</si>
  <si>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</si>
  <si>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</si>
  <si>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</si>
  <si>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</si>
  <si>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</si>
  <si>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</si>
  <si>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</si>
  <si>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</si>
  <si>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</si>
  <si>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</si>
  <si>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</si>
  <si>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SEBESTYEN JOZSEF/ DR.GOLU BIANCA</t>
  </si>
  <si>
    <t>DR. GOLU MIHAI VLAD</t>
  </si>
  <si>
    <r>
      <t>M</t>
    </r>
    <r>
      <rPr>
        <b/>
        <sz val="11"/>
        <color rgb="FFFF0000"/>
        <rFont val="Calibri"/>
        <family val="2"/>
        <scheme val="minor"/>
      </rPr>
      <t>/S</t>
    </r>
  </si>
  <si>
    <t>DR. PAL ANDREA IBOLYA</t>
  </si>
  <si>
    <t>DR. MURESAN-OROSZ BLANKA</t>
  </si>
  <si>
    <t>DR. RUSU FLORENTINA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</si>
  <si>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</si>
  <si>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</si>
  <si>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</si>
  <si>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</si>
  <si>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</si>
  <si>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</si>
  <si>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</si>
  <si>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</si>
  <si>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</si>
  <si>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</si>
  <si>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DR.BENEDEK CSILLA</t>
  </si>
  <si>
    <t>DR. DORNER KINGA</t>
  </si>
  <si>
    <t>DR.JANOSI KINGA</t>
  </si>
  <si>
    <t>DR.KOVACS IVACSON</t>
  </si>
  <si>
    <t>DR. PETCU BLANKA TIMEA</t>
  </si>
  <si>
    <t>DR.MUICA  ADRIAN</t>
  </si>
  <si>
    <t>DR.BECHIR FARAH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</si>
  <si>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</si>
  <si>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</si>
  <si>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</si>
  <si>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</si>
  <si>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</si>
  <si>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</si>
  <si>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</si>
  <si>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</si>
  <si>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 NEMES IOANA</t>
  </si>
  <si>
    <t>DR. DUDA OTILIA</t>
  </si>
  <si>
    <t>234/9</t>
  </si>
  <si>
    <t>SC AMALIA KRISZTADENT SRL</t>
  </si>
  <si>
    <t>DR.SZOLLOSI KRISZTA</t>
  </si>
  <si>
    <t>235/9</t>
  </si>
  <si>
    <t>CMI DR. SZEREDAI ORSOLYA</t>
  </si>
  <si>
    <t>DR. SZEREDAI ORSOLYA</t>
  </si>
  <si>
    <t>236/9</t>
  </si>
  <si>
    <t>SC DYNAMIC DENT SRL</t>
  </si>
  <si>
    <t>DR. KOSA ANIKO</t>
  </si>
  <si>
    <t>237/9</t>
  </si>
  <si>
    <t>SC EXPERT DENTAL CLINIQUE SRL</t>
  </si>
  <si>
    <t>DR. MOLNAR EVA</t>
  </si>
  <si>
    <t>DR. CIOATA MARIA</t>
  </si>
  <si>
    <t>238/9</t>
  </si>
  <si>
    <t>SC HAPPY DEEA DENT SRL</t>
  </si>
  <si>
    <t>DR. LONEAN ANDREEA</t>
  </si>
  <si>
    <t>DR. PASCALAU ALINA</t>
  </si>
  <si>
    <t>239/9</t>
  </si>
  <si>
    <t>SC PRODENTALUX SRL</t>
  </si>
  <si>
    <t>DR. VULTUR RADU</t>
  </si>
  <si>
    <t>240/9</t>
  </si>
  <si>
    <t>SC SOVATA MED SRL</t>
  </si>
  <si>
    <t>DR. SZOBOSZLLAI ORSOLYA</t>
  </si>
  <si>
    <t>241/9</t>
  </si>
  <si>
    <t>STOMA ORTO DENT MURES SRL</t>
  </si>
  <si>
    <t>DR. GRAMA RUXANDRA</t>
  </si>
  <si>
    <t>242/9</t>
  </si>
  <si>
    <t>SC EDENTAL PRAXIS STUDIO SRL</t>
  </si>
  <si>
    <t>DR. EOTVOS ZOLTAN</t>
  </si>
  <si>
    <t>243/9</t>
  </si>
  <si>
    <t>SC OANA NICUSAN DENT SRL</t>
  </si>
  <si>
    <t>DR. OANA NICUSAN</t>
  </si>
  <si>
    <t>DR GRAMA MARA</t>
  </si>
  <si>
    <t>244/9</t>
  </si>
  <si>
    <t>SC JULCI DENT SRL</t>
  </si>
  <si>
    <t>DR ADORJAN-SZAKACS IULIA</t>
  </si>
  <si>
    <t>245/9</t>
  </si>
  <si>
    <t>CMI DR.SUCIU CATALINA</t>
  </si>
  <si>
    <t>DR.SUCIU CATALINA</t>
  </si>
  <si>
    <t>246/9</t>
  </si>
  <si>
    <t>SC SMILE4YOUDENT SRL</t>
  </si>
  <si>
    <t>DR.LASZLO LINDA EVA</t>
  </si>
  <si>
    <t>247/9</t>
  </si>
  <si>
    <t>YANNETT GMY DENT SRL</t>
  </si>
  <si>
    <t>DR. GHERCA MELINDA</t>
  </si>
  <si>
    <t>DR. MOGA DARIUS</t>
  </si>
  <si>
    <t>DR. SEULEAN SEBASTIAN</t>
  </si>
  <si>
    <t>248/9</t>
  </si>
  <si>
    <t>ZKR DENT SRL</t>
  </si>
  <si>
    <t>DR. ZAKARIAS KINGA</t>
  </si>
  <si>
    <t>249/9</t>
  </si>
  <si>
    <t>STELA STOMATOLOGIE SRL</t>
  </si>
  <si>
    <t>DR.PREPELITA STELA</t>
  </si>
  <si>
    <t>Ec.Szabo Ramona</t>
  </si>
  <si>
    <t>Intocmit</t>
  </si>
  <si>
    <t>SUME STOMATOLOGIE LUNA SEPTEMBRIE 2022</t>
  </si>
  <si>
    <t>SEPT.2022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</si>
</sst>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[Red]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rgb="FF00B0F0"/>
      <name val="Arial"/>
      <family val="2"/>
      <charset val="238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/>
    <xf numFmtId="0" fontId="4" fillId="0" borderId="1" xfId="0" applyFont="1" applyBorder="1"/>
    <xf numFmtId="0" fontId="4" fillId="0" borderId="4" xfId="0" applyFont="1" applyBorder="1" applyAlignment="1">
      <alignment wrapText="1"/>
    </xf>
    <xf numFmtId="0" fontId="5" fillId="0" borderId="6" xfId="0" applyFont="1" applyBorder="1"/>
    <xf numFmtId="0" fontId="6" fillId="0" borderId="6" xfId="0" applyFont="1" applyBorder="1"/>
    <xf numFmtId="49" fontId="4" fillId="0" borderId="6" xfId="0" applyNumberFormat="1" applyFont="1" applyBorder="1"/>
    <xf numFmtId="0" fontId="4" fillId="0" borderId="6" xfId="0" applyFont="1" applyBorder="1"/>
    <xf numFmtId="0" fontId="4" fillId="0" borderId="6" xfId="0" applyFont="1" applyFill="1" applyBorder="1"/>
    <xf numFmtId="0" fontId="4" fillId="3" borderId="6" xfId="0" applyFont="1" applyFill="1" applyBorder="1"/>
    <xf numFmtId="0" fontId="6" fillId="0" borderId="7" xfId="0" applyFont="1" applyBorder="1"/>
    <xf numFmtId="49" fontId="4" fillId="0" borderId="7" xfId="0" applyNumberFormat="1" applyFont="1" applyBorder="1"/>
    <xf numFmtId="0" fontId="5" fillId="4" borderId="6" xfId="0" applyFont="1" applyFill="1" applyBorder="1"/>
    <xf numFmtId="0" fontId="6" fillId="4" borderId="8" xfId="0" applyFont="1" applyFill="1" applyBorder="1"/>
    <xf numFmtId="49" fontId="4" fillId="4" borderId="7" xfId="0" applyNumberFormat="1" applyFont="1" applyFill="1" applyBorder="1"/>
    <xf numFmtId="0" fontId="4" fillId="4" borderId="6" xfId="0" applyFont="1" applyFill="1" applyBorder="1"/>
    <xf numFmtId="0" fontId="6" fillId="0" borderId="8" xfId="0" applyFont="1" applyBorder="1"/>
    <xf numFmtId="0" fontId="4" fillId="0" borderId="7" xfId="0" applyFont="1" applyBorder="1"/>
    <xf numFmtId="0" fontId="6" fillId="4" borderId="7" xfId="0" applyFont="1" applyFill="1" applyBorder="1"/>
    <xf numFmtId="0" fontId="4" fillId="4" borderId="7" xfId="0" applyFont="1" applyFill="1" applyBorder="1"/>
    <xf numFmtId="0" fontId="4" fillId="2" borderId="6" xfId="0" applyFont="1" applyFill="1" applyBorder="1"/>
    <xf numFmtId="0" fontId="9" fillId="0" borderId="6" xfId="0" applyFont="1" applyBorder="1"/>
    <xf numFmtId="0" fontId="9" fillId="6" borderId="6" xfId="0" applyFont="1" applyFill="1" applyBorder="1"/>
    <xf numFmtId="0" fontId="4" fillId="7" borderId="6" xfId="0" applyFont="1" applyFill="1" applyBorder="1"/>
    <xf numFmtId="0" fontId="9" fillId="0" borderId="6" xfId="0" applyFont="1" applyFill="1" applyBorder="1"/>
    <xf numFmtId="0" fontId="0" fillId="0" borderId="6" xfId="0" applyBorder="1"/>
    <xf numFmtId="0" fontId="4" fillId="8" borderId="7" xfId="0" applyFont="1" applyFill="1" applyBorder="1"/>
    <xf numFmtId="0" fontId="4" fillId="8" borderId="6" xfId="0" applyFont="1" applyFill="1" applyBorder="1"/>
    <xf numFmtId="0" fontId="4" fillId="6" borderId="6" xfId="0" applyFont="1" applyFill="1" applyBorder="1"/>
    <xf numFmtId="0" fontId="4" fillId="0" borderId="12" xfId="0" applyFont="1" applyFill="1" applyBorder="1"/>
    <xf numFmtId="0" fontId="4" fillId="6" borderId="13" xfId="0" applyFont="1" applyFill="1" applyBorder="1"/>
    <xf numFmtId="0" fontId="4" fillId="0" borderId="13" xfId="0" applyFont="1" applyFill="1" applyBorder="1"/>
    <xf numFmtId="0" fontId="10" fillId="0" borderId="8" xfId="0" applyFont="1" applyBorder="1"/>
    <xf numFmtId="0" fontId="4" fillId="8" borderId="12" xfId="0" applyFont="1" applyFill="1" applyBorder="1"/>
    <xf numFmtId="0" fontId="2" fillId="9" borderId="6" xfId="0" applyFont="1" applyFill="1" applyBorder="1"/>
    <xf numFmtId="0" fontId="6" fillId="10" borderId="8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5" fillId="10" borderId="6" xfId="0" applyFont="1" applyFill="1" applyBorder="1"/>
    <xf numFmtId="0" fontId="6" fillId="5" borderId="6" xfId="0" applyFont="1" applyFill="1" applyBorder="1"/>
    <xf numFmtId="0" fontId="4" fillId="5" borderId="6" xfId="0" applyFont="1" applyFill="1" applyBorder="1"/>
    <xf numFmtId="0" fontId="4" fillId="11" borderId="6" xfId="0" applyFont="1" applyFill="1" applyBorder="1"/>
    <xf numFmtId="0" fontId="6" fillId="10" borderId="7" xfId="0" applyFont="1" applyFill="1" applyBorder="1"/>
    <xf numFmtId="0" fontId="5" fillId="2" borderId="6" xfId="0" applyFont="1" applyFill="1" applyBorder="1"/>
    <xf numFmtId="0" fontId="6" fillId="2" borderId="7" xfId="0" applyFont="1" applyFill="1" applyBorder="1"/>
    <xf numFmtId="0" fontId="4" fillId="0" borderId="7" xfId="0" applyFont="1" applyFill="1" applyBorder="1"/>
    <xf numFmtId="0" fontId="9" fillId="0" borderId="7" xfId="0" applyFont="1" applyFill="1" applyBorder="1"/>
    <xf numFmtId="0" fontId="4" fillId="0" borderId="6" xfId="0" applyFont="1" applyBorder="1" applyAlignment="1">
      <alignment horizontal="left"/>
    </xf>
    <xf numFmtId="0" fontId="9" fillId="8" borderId="6" xfId="0" applyFont="1" applyFill="1" applyBorder="1"/>
    <xf numFmtId="0" fontId="9" fillId="7" borderId="6" xfId="0" applyFont="1" applyFill="1" applyBorder="1"/>
    <xf numFmtId="0" fontId="0" fillId="7" borderId="6" xfId="0" applyFont="1" applyFill="1" applyBorder="1"/>
    <xf numFmtId="0" fontId="11" fillId="7" borderId="8" xfId="0" applyFont="1" applyFill="1" applyBorder="1"/>
    <xf numFmtId="0" fontId="12" fillId="7" borderId="7" xfId="0" applyFont="1" applyFill="1" applyBorder="1"/>
    <xf numFmtId="0" fontId="12" fillId="7" borderId="6" xfId="0" applyFont="1" applyFill="1" applyBorder="1"/>
    <xf numFmtId="0" fontId="12" fillId="7" borderId="12" xfId="0" applyFont="1" applyFill="1" applyBorder="1" applyAlignment="1">
      <alignment horizontal="left"/>
    </xf>
    <xf numFmtId="0" fontId="12" fillId="7" borderId="13" xfId="0" applyFont="1" applyFill="1" applyBorder="1"/>
    <xf numFmtId="0" fontId="4" fillId="8" borderId="6" xfId="0" applyFont="1" applyFill="1" applyBorder="1" applyAlignment="1">
      <alignment horizontal="left"/>
    </xf>
    <xf numFmtId="0" fontId="4" fillId="2" borderId="7" xfId="0" applyFont="1" applyFill="1" applyBorder="1"/>
    <xf numFmtId="0" fontId="9" fillId="2" borderId="6" xfId="0" applyFont="1" applyFill="1" applyBorder="1"/>
    <xf numFmtId="0" fontId="4" fillId="12" borderId="6" xfId="0" applyFont="1" applyFill="1" applyBorder="1"/>
    <xf numFmtId="0" fontId="9" fillId="0" borderId="12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12" fillId="0" borderId="6" xfId="0" applyFont="1" applyFill="1" applyBorder="1"/>
    <xf numFmtId="0" fontId="4" fillId="13" borderId="11" xfId="0" applyFont="1" applyFill="1" applyBorder="1"/>
    <xf numFmtId="0" fontId="0" fillId="0" borderId="11" xfId="0" applyBorder="1"/>
    <xf numFmtId="0" fontId="5" fillId="0" borderId="11" xfId="0" applyFont="1" applyBorder="1"/>
    <xf numFmtId="0" fontId="4" fillId="0" borderId="13" xfId="0" applyFont="1" applyBorder="1"/>
    <xf numFmtId="0" fontId="4" fillId="0" borderId="11" xfId="0" applyFont="1" applyBorder="1"/>
    <xf numFmtId="0" fontId="4" fillId="0" borderId="11" xfId="0" applyFont="1" applyFill="1" applyBorder="1"/>
    <xf numFmtId="0" fontId="9" fillId="0" borderId="11" xfId="0" applyFont="1" applyFill="1" applyBorder="1"/>
    <xf numFmtId="0" fontId="4" fillId="4" borderId="11" xfId="0" applyFont="1" applyFill="1" applyBorder="1"/>
    <xf numFmtId="0" fontId="0" fillId="4" borderId="11" xfId="0" applyFill="1" applyBorder="1"/>
    <xf numFmtId="0" fontId="3" fillId="0" borderId="6" xfId="0" applyFont="1" applyBorder="1"/>
    <xf numFmtId="0" fontId="3" fillId="14" borderId="6" xfId="0" applyFont="1" applyFill="1" applyBorder="1"/>
    <xf numFmtId="0" fontId="3" fillId="15" borderId="6" xfId="0" applyFont="1" applyFill="1" applyBorder="1"/>
    <xf numFmtId="0" fontId="3" fillId="0" borderId="12" xfId="0" applyFont="1" applyBorder="1"/>
    <xf numFmtId="0" fontId="3" fillId="4" borderId="6" xfId="0" applyFont="1" applyFill="1" applyBorder="1"/>
    <xf numFmtId="0" fontId="13" fillId="14" borderId="6" xfId="0" applyFont="1" applyFill="1" applyBorder="1"/>
    <xf numFmtId="0" fontId="0" fillId="0" borderId="6" xfId="0" applyFont="1" applyBorder="1"/>
    <xf numFmtId="0" fontId="6" fillId="0" borderId="13" xfId="0" applyFont="1" applyBorder="1"/>
    <xf numFmtId="0" fontId="13" fillId="0" borderId="11" xfId="0" applyFont="1" applyBorder="1"/>
    <xf numFmtId="0" fontId="3" fillId="14" borderId="11" xfId="0" applyFont="1" applyFill="1" applyBorder="1"/>
    <xf numFmtId="0" fontId="3" fillId="15" borderId="11" xfId="0" applyFont="1" applyFill="1" applyBorder="1"/>
    <xf numFmtId="0" fontId="13" fillId="0" borderId="12" xfId="0" applyFont="1" applyBorder="1"/>
    <xf numFmtId="0" fontId="5" fillId="4" borderId="11" xfId="0" applyFont="1" applyFill="1" applyBorder="1"/>
    <xf numFmtId="0" fontId="6" fillId="4" borderId="11" xfId="0" applyFont="1" applyFill="1" applyBorder="1"/>
    <xf numFmtId="0" fontId="3" fillId="4" borderId="11" xfId="0" applyFont="1" applyFill="1" applyBorder="1"/>
    <xf numFmtId="0" fontId="5" fillId="2" borderId="11" xfId="0" applyFont="1" applyFill="1" applyBorder="1"/>
    <xf numFmtId="0" fontId="6" fillId="2" borderId="11" xfId="0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13" fillId="2" borderId="11" xfId="0" applyFont="1" applyFill="1" applyBorder="1"/>
    <xf numFmtId="0" fontId="6" fillId="2" borderId="6" xfId="0" applyFont="1" applyFill="1" applyBorder="1"/>
    <xf numFmtId="0" fontId="3" fillId="0" borderId="11" xfId="0" applyFont="1" applyBorder="1"/>
    <xf numFmtId="0" fontId="13" fillId="0" borderId="6" xfId="0" applyFont="1" applyBorder="1"/>
    <xf numFmtId="0" fontId="14" fillId="2" borderId="6" xfId="0" applyFont="1" applyFill="1" applyBorder="1"/>
    <xf numFmtId="0" fontId="15" fillId="2" borderId="6" xfId="0" applyFont="1" applyFill="1" applyBorder="1"/>
    <xf numFmtId="0" fontId="16" fillId="0" borderId="6" xfId="0" applyFont="1" applyBorder="1"/>
    <xf numFmtId="0" fontId="16" fillId="15" borderId="6" xfId="0" applyFont="1" applyFill="1" applyBorder="1"/>
    <xf numFmtId="0" fontId="13" fillId="15" borderId="6" xfId="0" applyFont="1" applyFill="1" applyBorder="1"/>
    <xf numFmtId="0" fontId="3" fillId="8" borderId="6" xfId="0" applyFont="1" applyFill="1" applyBorder="1"/>
    <xf numFmtId="0" fontId="3" fillId="8" borderId="11" xfId="0" applyFont="1" applyFill="1" applyBorder="1"/>
    <xf numFmtId="0" fontId="3" fillId="0" borderId="16" xfId="0" applyFont="1" applyBorder="1"/>
    <xf numFmtId="0" fontId="3" fillId="0" borderId="5" xfId="0" applyFont="1" applyBorder="1"/>
    <xf numFmtId="0" fontId="0" fillId="0" borderId="2" xfId="0" applyBorder="1"/>
    <xf numFmtId="164" fontId="8" fillId="0" borderId="4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164" fontId="7" fillId="0" borderId="19" xfId="1" applyNumberFormat="1" applyFont="1" applyFill="1" applyBorder="1" applyAlignment="1"/>
    <xf numFmtId="164" fontId="7" fillId="0" borderId="20" xfId="1" applyNumberFormat="1" applyFont="1" applyFill="1" applyBorder="1" applyAlignment="1"/>
    <xf numFmtId="164" fontId="7" fillId="8" borderId="20" xfId="1" applyNumberFormat="1" applyFont="1" applyFill="1" applyBorder="1" applyAlignment="1"/>
    <xf numFmtId="164" fontId="7" fillId="6" borderId="20" xfId="1" applyNumberFormat="1" applyFont="1" applyFill="1" applyBorder="1" applyAlignment="1"/>
    <xf numFmtId="164" fontId="8" fillId="2" borderId="20" xfId="0" applyNumberFormat="1" applyFont="1" applyFill="1" applyBorder="1" applyAlignment="1"/>
    <xf numFmtId="164" fontId="7" fillId="8" borderId="19" xfId="1" applyNumberFormat="1" applyFont="1" applyFill="1" applyBorder="1" applyAlignment="1"/>
    <xf numFmtId="164" fontId="8" fillId="2" borderId="19" xfId="0" applyNumberFormat="1" applyFont="1" applyFill="1" applyBorder="1" applyAlignment="1"/>
    <xf numFmtId="164" fontId="7" fillId="0" borderId="21" xfId="1" applyNumberFormat="1" applyFont="1" applyFill="1" applyBorder="1" applyAlignment="1"/>
    <xf numFmtId="164" fontId="8" fillId="2" borderId="21" xfId="0" applyNumberFormat="1" applyFont="1" applyFill="1" applyBorder="1" applyAlignment="1"/>
    <xf numFmtId="164" fontId="8" fillId="2" borderId="22" xfId="0" applyNumberFormat="1" applyFont="1" applyFill="1" applyBorder="1" applyAlignment="1"/>
    <xf numFmtId="164" fontId="8" fillId="2" borderId="23" xfId="0" applyNumberFormat="1" applyFont="1" applyFill="1" applyBorder="1" applyAlignment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2"/>
  <sheetViews>
    <sheetView tabSelected="1" topLeftCell="A40" workbookViewId="0">
      <selection activeCell="O36" sqref="O36"/>
    </sheetView>
  </sheetViews>
  <sheetFormatPr defaultRowHeight="15"/>
  <cols>
    <col min="1" max="1" width="4.7109375" customWidth="1"/>
    <col min="2" max="2" width="5.42578125" customWidth="1"/>
    <col min="3" max="3" width="7" customWidth="1"/>
    <col min="4" max="4" width="38.28515625" customWidth="1"/>
    <col min="5" max="5" width="23.7109375" customWidth="1"/>
    <col min="6" max="6" width="6.28515625" customWidth="1"/>
    <col min="7" max="7" width="7.85546875" customWidth="1"/>
    <col min="8" max="8" width="15.7109375" customWidth="1"/>
  </cols>
  <sheetData>
    <row r="2" spans="1:8" ht="21">
      <c r="D2" s="112"/>
    </row>
    <row r="3" spans="1:8" ht="26.25">
      <c r="D3" s="113" t="s">
        <v>494</v>
      </c>
      <c r="E3" s="114"/>
    </row>
    <row r="5" spans="1:8" ht="15.75" thickBot="1"/>
    <row r="6" spans="1:8" ht="39.75" thickBot="1">
      <c r="A6" s="1" t="s">
        <v>0</v>
      </c>
      <c r="B6" s="2" t="s">
        <v>1</v>
      </c>
      <c r="C6" s="3" t="s">
        <v>2</v>
      </c>
      <c r="D6" s="4" t="s">
        <v>3</v>
      </c>
      <c r="E6" s="5" t="s">
        <v>4</v>
      </c>
      <c r="F6" s="6" t="s">
        <v>5</v>
      </c>
      <c r="G6" s="6" t="s">
        <v>6</v>
      </c>
      <c r="H6" s="6" t="s">
        <v>495</v>
      </c>
    </row>
    <row r="7" spans="1:8" ht="15.75">
      <c r="A7" s="7">
        <v>1</v>
      </c>
      <c r="B7" s="8">
        <v>1</v>
      </c>
      <c r="C7" s="9" t="s">
        <v>7</v>
      </c>
      <c r="D7" s="10" t="s">
        <v>8</v>
      </c>
      <c r="E7" s="11" t="s">
        <v>9</v>
      </c>
      <c r="F7" s="10" t="s">
        <v>10</v>
      </c>
      <c r="G7" s="12" t="s">
        <v>11</v>
      </c>
      <c r="H7" s="115">
        <v>4406.57</v>
      </c>
    </row>
    <row r="8" spans="1:8" ht="15.75">
      <c r="A8" s="7">
        <v>2</v>
      </c>
      <c r="B8" s="13">
        <v>2</v>
      </c>
      <c r="C8" s="14" t="s">
        <v>12</v>
      </c>
      <c r="D8" s="10" t="s">
        <v>13</v>
      </c>
      <c r="E8" s="11" t="s">
        <v>14</v>
      </c>
      <c r="F8" s="10" t="s">
        <v>10</v>
      </c>
      <c r="G8" s="10" t="s">
        <v>15</v>
      </c>
      <c r="H8" s="116">
        <v>2937.72</v>
      </c>
    </row>
    <row r="9" spans="1:8" ht="15.75">
      <c r="A9" s="7"/>
      <c r="B9" s="13">
        <v>3</v>
      </c>
      <c r="C9" s="14"/>
      <c r="D9" s="10"/>
      <c r="E9" s="11" t="s">
        <v>16</v>
      </c>
      <c r="F9" s="10" t="s">
        <v>17</v>
      </c>
      <c r="G9" s="10" t="s">
        <v>15</v>
      </c>
      <c r="H9" s="116">
        <v>3672.15</v>
      </c>
    </row>
    <row r="10" spans="1:8" ht="16.5" thickBot="1">
      <c r="A10" s="15"/>
      <c r="B10" s="16"/>
      <c r="C10" s="17"/>
      <c r="D10" s="18"/>
      <c r="E10" s="126" t="s">
        <v>18</v>
      </c>
      <c r="F10" s="127"/>
      <c r="G10" s="18"/>
      <c r="H10" s="116">
        <f>H9+H8</f>
        <v>6609.87</v>
      </c>
    </row>
    <row r="11" spans="1:8" ht="15.75">
      <c r="A11" s="7">
        <v>3</v>
      </c>
      <c r="B11" s="19">
        <v>4</v>
      </c>
      <c r="C11" s="14" t="s">
        <v>19</v>
      </c>
      <c r="D11" s="10" t="s">
        <v>20</v>
      </c>
      <c r="E11" s="11" t="s">
        <v>21</v>
      </c>
      <c r="F11" s="10" t="s">
        <v>10</v>
      </c>
      <c r="G11" s="12" t="s">
        <v>11</v>
      </c>
      <c r="H11" s="116">
        <v>4406.57</v>
      </c>
    </row>
    <row r="12" spans="1:8" ht="15.75">
      <c r="A12" s="7">
        <v>4</v>
      </c>
      <c r="B12" s="13">
        <v>5</v>
      </c>
      <c r="C12" s="14" t="s">
        <v>22</v>
      </c>
      <c r="D12" s="10" t="s">
        <v>23</v>
      </c>
      <c r="E12" s="11" t="s">
        <v>24</v>
      </c>
      <c r="F12" s="10" t="s">
        <v>10</v>
      </c>
      <c r="G12" s="12" t="s">
        <v>11</v>
      </c>
      <c r="H12" s="116">
        <v>4406.57</v>
      </c>
    </row>
    <row r="13" spans="1:8" ht="15.75">
      <c r="A13" s="7">
        <v>5</v>
      </c>
      <c r="B13" s="13">
        <v>6</v>
      </c>
      <c r="C13" s="14" t="s">
        <v>25</v>
      </c>
      <c r="D13" s="10" t="s">
        <v>26</v>
      </c>
      <c r="E13" s="11" t="s">
        <v>27</v>
      </c>
      <c r="F13" s="10" t="s">
        <v>28</v>
      </c>
      <c r="G13" s="12" t="s">
        <v>11</v>
      </c>
      <c r="H13" s="116">
        <v>6609.86</v>
      </c>
    </row>
    <row r="14" spans="1:8" ht="15.75">
      <c r="A14" s="7">
        <v>6</v>
      </c>
      <c r="B14" s="19">
        <v>7</v>
      </c>
      <c r="C14" s="14" t="s">
        <v>29</v>
      </c>
      <c r="D14" s="10" t="s">
        <v>30</v>
      </c>
      <c r="E14" s="11" t="s">
        <v>31</v>
      </c>
      <c r="F14" s="10" t="s">
        <v>10</v>
      </c>
      <c r="G14" s="10" t="s">
        <v>15</v>
      </c>
      <c r="H14" s="116">
        <v>2937.72</v>
      </c>
    </row>
    <row r="15" spans="1:8" ht="15.75">
      <c r="A15" s="7">
        <v>7</v>
      </c>
      <c r="B15" s="13">
        <v>8</v>
      </c>
      <c r="C15" s="20" t="s">
        <v>32</v>
      </c>
      <c r="D15" s="10" t="s">
        <v>33</v>
      </c>
      <c r="E15" s="11" t="s">
        <v>34</v>
      </c>
      <c r="F15" s="10" t="s">
        <v>17</v>
      </c>
      <c r="G15" s="10" t="s">
        <v>15</v>
      </c>
      <c r="H15" s="116">
        <v>3672.15</v>
      </c>
    </row>
    <row r="16" spans="1:8" ht="15.75">
      <c r="A16" s="7">
        <v>8</v>
      </c>
      <c r="B16" s="13">
        <v>9</v>
      </c>
      <c r="C16" s="20" t="s">
        <v>35</v>
      </c>
      <c r="D16" s="10" t="s">
        <v>36</v>
      </c>
      <c r="E16" s="11" t="s">
        <v>37</v>
      </c>
      <c r="F16" s="10" t="s">
        <v>28</v>
      </c>
      <c r="G16" s="10" t="s">
        <v>15</v>
      </c>
      <c r="H16" s="116">
        <v>4406.57</v>
      </c>
    </row>
    <row r="17" spans="1:9" ht="15.75">
      <c r="A17" s="7">
        <v>9</v>
      </c>
      <c r="B17" s="19">
        <v>10</v>
      </c>
      <c r="C17" s="20" t="s">
        <v>38</v>
      </c>
      <c r="D17" s="10" t="s">
        <v>39</v>
      </c>
      <c r="E17" s="11" t="s">
        <v>40</v>
      </c>
      <c r="F17" s="10" t="s">
        <v>17</v>
      </c>
      <c r="G17" s="10" t="s">
        <v>15</v>
      </c>
      <c r="H17" s="116">
        <v>3672.15</v>
      </c>
    </row>
    <row r="18" spans="1:9" ht="15.75">
      <c r="A18" s="7">
        <v>10</v>
      </c>
      <c r="B18" s="13">
        <v>11</v>
      </c>
      <c r="C18" s="20" t="s">
        <v>41</v>
      </c>
      <c r="D18" s="10" t="s">
        <v>42</v>
      </c>
      <c r="E18" s="11" t="s">
        <v>43</v>
      </c>
      <c r="F18" s="10" t="s">
        <v>17</v>
      </c>
      <c r="G18" s="12" t="s">
        <v>11</v>
      </c>
      <c r="H18" s="116">
        <v>5508.22</v>
      </c>
    </row>
    <row r="19" spans="1:9" ht="15.75">
      <c r="A19" s="7">
        <v>11</v>
      </c>
      <c r="B19" s="13">
        <v>12</v>
      </c>
      <c r="C19" s="20" t="s">
        <v>44</v>
      </c>
      <c r="D19" s="10" t="s">
        <v>45</v>
      </c>
      <c r="E19" s="11" t="s">
        <v>46</v>
      </c>
      <c r="F19" s="10" t="s">
        <v>17</v>
      </c>
      <c r="G19" s="12" t="s">
        <v>11</v>
      </c>
      <c r="H19" s="116">
        <v>5508.22</v>
      </c>
    </row>
    <row r="20" spans="1:9" ht="15.75">
      <c r="A20" s="7">
        <v>12</v>
      </c>
      <c r="B20" s="19">
        <v>13</v>
      </c>
      <c r="C20" s="20" t="s">
        <v>47</v>
      </c>
      <c r="D20" s="10" t="s">
        <v>48</v>
      </c>
      <c r="E20" s="11" t="s">
        <v>49</v>
      </c>
      <c r="F20" s="10" t="s">
        <v>28</v>
      </c>
      <c r="G20" s="12" t="s">
        <v>11</v>
      </c>
      <c r="H20" s="116">
        <v>6609.86</v>
      </c>
    </row>
    <row r="21" spans="1:9" ht="15.75">
      <c r="A21" s="7"/>
      <c r="B21" s="13">
        <v>14</v>
      </c>
      <c r="C21" s="20"/>
      <c r="D21" s="10"/>
      <c r="E21" s="11" t="s">
        <v>50</v>
      </c>
      <c r="F21" s="10" t="s">
        <v>10</v>
      </c>
      <c r="G21" s="12" t="s">
        <v>11</v>
      </c>
      <c r="H21" s="116">
        <v>4406.57</v>
      </c>
    </row>
    <row r="22" spans="1:9" ht="16.5" thickBot="1">
      <c r="A22" s="15"/>
      <c r="B22" s="21"/>
      <c r="C22" s="22"/>
      <c r="D22" s="18"/>
      <c r="E22" s="126" t="s">
        <v>18</v>
      </c>
      <c r="F22" s="127"/>
      <c r="G22" s="18"/>
      <c r="H22" s="116">
        <f>H21+H20</f>
        <v>11016.43</v>
      </c>
    </row>
    <row r="23" spans="1:9" ht="15.75">
      <c r="A23" s="7"/>
      <c r="B23" s="13">
        <v>15</v>
      </c>
      <c r="C23" s="20" t="s">
        <v>51</v>
      </c>
      <c r="D23" s="10" t="s">
        <v>52</v>
      </c>
      <c r="E23" s="11" t="s">
        <v>53</v>
      </c>
      <c r="F23" s="10" t="s">
        <v>17</v>
      </c>
      <c r="G23" s="10" t="s">
        <v>15</v>
      </c>
      <c r="H23" s="117">
        <v>0</v>
      </c>
      <c r="I23">
        <v>4</v>
      </c>
    </row>
    <row r="24" spans="1:9" ht="15.75">
      <c r="A24" s="7">
        <v>13</v>
      </c>
      <c r="B24" s="19">
        <v>16</v>
      </c>
      <c r="C24" s="20" t="s">
        <v>54</v>
      </c>
      <c r="D24" s="10" t="s">
        <v>55</v>
      </c>
      <c r="E24" s="11" t="s">
        <v>56</v>
      </c>
      <c r="F24" s="10" t="s">
        <v>17</v>
      </c>
      <c r="G24" s="10" t="s">
        <v>15</v>
      </c>
      <c r="H24" s="116">
        <v>3672.15</v>
      </c>
    </row>
    <row r="25" spans="1:9" ht="15.75">
      <c r="A25" s="7">
        <v>14</v>
      </c>
      <c r="B25" s="13">
        <v>17</v>
      </c>
      <c r="C25" s="20" t="s">
        <v>57</v>
      </c>
      <c r="D25" s="10" t="s">
        <v>58</v>
      </c>
      <c r="E25" s="11" t="s">
        <v>59</v>
      </c>
      <c r="F25" s="10" t="s">
        <v>28</v>
      </c>
      <c r="G25" s="12" t="s">
        <v>11</v>
      </c>
      <c r="H25" s="116">
        <v>6609.86</v>
      </c>
    </row>
    <row r="26" spans="1:9" ht="15.75">
      <c r="A26" s="7">
        <v>15</v>
      </c>
      <c r="B26" s="13">
        <v>18</v>
      </c>
      <c r="C26" s="20" t="s">
        <v>60</v>
      </c>
      <c r="D26" s="10" t="s">
        <v>61</v>
      </c>
      <c r="E26" s="11" t="s">
        <v>62</v>
      </c>
      <c r="F26" s="10" t="s">
        <v>17</v>
      </c>
      <c r="G26" s="10" t="s">
        <v>15</v>
      </c>
      <c r="H26" s="116">
        <v>3672.15</v>
      </c>
    </row>
    <row r="27" spans="1:9" ht="15.75">
      <c r="A27" s="7"/>
      <c r="B27" s="19">
        <v>19</v>
      </c>
      <c r="C27" s="20"/>
      <c r="D27" s="10"/>
      <c r="E27" s="11" t="s">
        <v>63</v>
      </c>
      <c r="F27" s="10"/>
      <c r="G27" s="10"/>
      <c r="H27" s="116">
        <v>2937.72</v>
      </c>
    </row>
    <row r="28" spans="1:9" ht="15.75">
      <c r="A28" s="15"/>
      <c r="B28" s="16"/>
      <c r="C28" s="22"/>
      <c r="D28" s="18"/>
      <c r="E28" s="18" t="s">
        <v>18</v>
      </c>
      <c r="F28" s="18"/>
      <c r="G28" s="18"/>
      <c r="H28" s="116">
        <f>H27+H26</f>
        <v>6609.87</v>
      </c>
    </row>
    <row r="29" spans="1:9" ht="15.75">
      <c r="A29" s="7">
        <v>16</v>
      </c>
      <c r="B29" s="19">
        <v>20</v>
      </c>
      <c r="C29" s="20" t="s">
        <v>64</v>
      </c>
      <c r="D29" s="10" t="s">
        <v>65</v>
      </c>
      <c r="E29" s="11" t="s">
        <v>66</v>
      </c>
      <c r="F29" s="10" t="s">
        <v>28</v>
      </c>
      <c r="G29" s="10" t="s">
        <v>15</v>
      </c>
      <c r="H29" s="116">
        <v>4406.57</v>
      </c>
    </row>
    <row r="30" spans="1:9" ht="15.75">
      <c r="A30" s="7"/>
      <c r="B30" s="13">
        <v>21</v>
      </c>
      <c r="C30" s="20"/>
      <c r="D30" s="10"/>
      <c r="E30" s="23" t="s">
        <v>67</v>
      </c>
      <c r="F30" s="23" t="s">
        <v>17</v>
      </c>
      <c r="G30" s="10" t="s">
        <v>15</v>
      </c>
      <c r="H30" s="116">
        <v>3672.15</v>
      </c>
    </row>
    <row r="31" spans="1:9" ht="16.5" thickBot="1">
      <c r="A31" s="15"/>
      <c r="B31" s="21"/>
      <c r="C31" s="22"/>
      <c r="D31" s="18"/>
      <c r="E31" s="126" t="s">
        <v>18</v>
      </c>
      <c r="F31" s="127"/>
      <c r="G31" s="18"/>
      <c r="H31" s="116">
        <f>H30+H29</f>
        <v>8078.7199999999993</v>
      </c>
    </row>
    <row r="32" spans="1:9" ht="15.75">
      <c r="A32" s="7">
        <v>17</v>
      </c>
      <c r="B32" s="13">
        <v>22</v>
      </c>
      <c r="C32" s="20" t="s">
        <v>68</v>
      </c>
      <c r="D32" s="10" t="s">
        <v>69</v>
      </c>
      <c r="E32" s="23" t="s">
        <v>70</v>
      </c>
      <c r="F32" s="10" t="s">
        <v>17</v>
      </c>
      <c r="G32" s="10" t="s">
        <v>15</v>
      </c>
      <c r="H32" s="116">
        <v>3672.15</v>
      </c>
    </row>
    <row r="33" spans="1:8" ht="15.75">
      <c r="A33" s="7"/>
      <c r="B33" s="13">
        <v>23</v>
      </c>
      <c r="C33" s="20"/>
      <c r="D33" s="10"/>
      <c r="E33" s="23" t="s">
        <v>71</v>
      </c>
      <c r="F33" s="23" t="s">
        <v>10</v>
      </c>
      <c r="G33" s="10" t="s">
        <v>15</v>
      </c>
      <c r="H33" s="116">
        <v>2937.72</v>
      </c>
    </row>
    <row r="34" spans="1:8" ht="15.75">
      <c r="A34" s="7"/>
      <c r="B34" s="13">
        <v>24</v>
      </c>
      <c r="C34" s="20"/>
      <c r="D34" s="24"/>
      <c r="E34" s="10" t="s">
        <v>72</v>
      </c>
      <c r="F34" s="25" t="s">
        <v>10</v>
      </c>
      <c r="G34" s="26" t="s">
        <v>15</v>
      </c>
      <c r="H34" s="116">
        <v>2937.72</v>
      </c>
    </row>
    <row r="35" spans="1:8" ht="15.75">
      <c r="A35" s="7"/>
      <c r="B35" s="19">
        <v>25</v>
      </c>
      <c r="C35" s="20"/>
      <c r="D35" s="10"/>
      <c r="E35" s="11" t="s">
        <v>73</v>
      </c>
      <c r="F35" s="25" t="s">
        <v>10</v>
      </c>
      <c r="G35" s="26" t="s">
        <v>15</v>
      </c>
      <c r="H35" s="116">
        <v>2937.72</v>
      </c>
    </row>
    <row r="36" spans="1:8" ht="16.5" thickBot="1">
      <c r="A36" s="15"/>
      <c r="B36" s="16"/>
      <c r="C36" s="22"/>
      <c r="D36" s="18"/>
      <c r="E36" s="126" t="s">
        <v>18</v>
      </c>
      <c r="F36" s="127"/>
      <c r="G36" s="18"/>
      <c r="H36" s="116">
        <f>H35+H34+H33+H32</f>
        <v>12485.31</v>
      </c>
    </row>
    <row r="37" spans="1:8" ht="15.75">
      <c r="A37" s="7">
        <v>18</v>
      </c>
      <c r="B37" s="13">
        <v>26</v>
      </c>
      <c r="C37" s="20" t="s">
        <v>74</v>
      </c>
      <c r="D37" s="10" t="s">
        <v>75</v>
      </c>
      <c r="E37" s="11" t="s">
        <v>76</v>
      </c>
      <c r="F37" s="10" t="s">
        <v>10</v>
      </c>
      <c r="G37" s="10" t="s">
        <v>15</v>
      </c>
      <c r="H37" s="116">
        <v>2937.72</v>
      </c>
    </row>
    <row r="38" spans="1:8" ht="15.75">
      <c r="A38" s="7"/>
      <c r="B38" s="13">
        <v>27</v>
      </c>
      <c r="C38" s="20"/>
      <c r="D38" s="10"/>
      <c r="E38" s="27" t="s">
        <v>77</v>
      </c>
      <c r="F38" s="10" t="s">
        <v>17</v>
      </c>
      <c r="G38" s="10" t="s">
        <v>15</v>
      </c>
      <c r="H38" s="116">
        <v>3672.15</v>
      </c>
    </row>
    <row r="39" spans="1:8" ht="16.5" thickBot="1">
      <c r="A39" s="15"/>
      <c r="B39" s="16"/>
      <c r="C39" s="22"/>
      <c r="D39" s="18"/>
      <c r="E39" s="126" t="s">
        <v>18</v>
      </c>
      <c r="F39" s="127"/>
      <c r="G39" s="18"/>
      <c r="H39" s="116">
        <f>H38+H37</f>
        <v>6609.87</v>
      </c>
    </row>
    <row r="40" spans="1:8" ht="15.75">
      <c r="A40" s="7">
        <v>19</v>
      </c>
      <c r="B40" s="19">
        <v>28</v>
      </c>
      <c r="C40" s="20" t="s">
        <v>78</v>
      </c>
      <c r="D40" s="10" t="s">
        <v>79</v>
      </c>
      <c r="E40" s="11" t="s">
        <v>80</v>
      </c>
      <c r="F40" s="10" t="s">
        <v>17</v>
      </c>
      <c r="G40" s="12" t="s">
        <v>11</v>
      </c>
      <c r="H40" s="116">
        <v>5508.22</v>
      </c>
    </row>
    <row r="41" spans="1:8" ht="15.75">
      <c r="A41" s="7">
        <v>20</v>
      </c>
      <c r="B41" s="13">
        <v>29</v>
      </c>
      <c r="C41" s="20" t="s">
        <v>81</v>
      </c>
      <c r="D41" s="10" t="s">
        <v>82</v>
      </c>
      <c r="E41" s="11" t="s">
        <v>83</v>
      </c>
      <c r="F41" s="10" t="s">
        <v>28</v>
      </c>
      <c r="G41" s="10" t="s">
        <v>15</v>
      </c>
      <c r="H41" s="116">
        <v>4406.57</v>
      </c>
    </row>
    <row r="42" spans="1:8" ht="15.75">
      <c r="A42" s="7">
        <v>21</v>
      </c>
      <c r="B42" s="19">
        <v>30</v>
      </c>
      <c r="C42" s="20" t="s">
        <v>84</v>
      </c>
      <c r="D42" s="10" t="s">
        <v>85</v>
      </c>
      <c r="E42" s="11" t="s">
        <v>86</v>
      </c>
      <c r="F42" s="10" t="s">
        <v>10</v>
      </c>
      <c r="G42" s="12" t="s">
        <v>11</v>
      </c>
      <c r="H42" s="116">
        <v>4406.57</v>
      </c>
    </row>
    <row r="43" spans="1:8" ht="15.75">
      <c r="A43" s="7">
        <v>22</v>
      </c>
      <c r="B43" s="13">
        <v>31</v>
      </c>
      <c r="C43" s="20" t="s">
        <v>87</v>
      </c>
      <c r="D43" s="10" t="s">
        <v>88</v>
      </c>
      <c r="E43" s="11" t="s">
        <v>89</v>
      </c>
      <c r="F43" s="10" t="s">
        <v>28</v>
      </c>
      <c r="G43" s="10" t="s">
        <v>15</v>
      </c>
      <c r="H43" s="116">
        <v>4406.57</v>
      </c>
    </row>
    <row r="44" spans="1:8" ht="15.75">
      <c r="A44" s="7">
        <v>23</v>
      </c>
      <c r="B44" s="13">
        <v>32</v>
      </c>
      <c r="C44" s="20" t="s">
        <v>90</v>
      </c>
      <c r="D44" s="10" t="s">
        <v>91</v>
      </c>
      <c r="E44" s="11" t="s">
        <v>92</v>
      </c>
      <c r="F44" s="10" t="s">
        <v>28</v>
      </c>
      <c r="G44" s="12" t="s">
        <v>11</v>
      </c>
      <c r="H44" s="116">
        <v>6609.86</v>
      </c>
    </row>
    <row r="45" spans="1:8" ht="15.75">
      <c r="A45" s="7">
        <v>24</v>
      </c>
      <c r="B45" s="19">
        <v>33</v>
      </c>
      <c r="C45" s="20" t="s">
        <v>93</v>
      </c>
      <c r="D45" s="10" t="s">
        <v>94</v>
      </c>
      <c r="E45" s="11" t="s">
        <v>95</v>
      </c>
      <c r="F45" s="10" t="s">
        <v>17</v>
      </c>
      <c r="G45" s="10" t="s">
        <v>15</v>
      </c>
      <c r="H45" s="116">
        <v>3672.15</v>
      </c>
    </row>
    <row r="46" spans="1:8" ht="15.75">
      <c r="A46" s="7">
        <v>25</v>
      </c>
      <c r="B46" s="13">
        <v>34</v>
      </c>
      <c r="C46" s="20" t="s">
        <v>96</v>
      </c>
      <c r="D46" s="10" t="s">
        <v>97</v>
      </c>
      <c r="E46" s="11" t="s">
        <v>98</v>
      </c>
      <c r="F46" s="10" t="s">
        <v>28</v>
      </c>
      <c r="G46" s="12" t="s">
        <v>11</v>
      </c>
      <c r="H46" s="116">
        <v>6609.86</v>
      </c>
    </row>
    <row r="47" spans="1:8" ht="15.75">
      <c r="A47" s="7">
        <v>26</v>
      </c>
      <c r="B47" s="13">
        <v>35</v>
      </c>
      <c r="C47" s="20" t="s">
        <v>99</v>
      </c>
      <c r="D47" s="10" t="s">
        <v>100</v>
      </c>
      <c r="E47" s="11" t="s">
        <v>101</v>
      </c>
      <c r="F47" s="10" t="s">
        <v>28</v>
      </c>
      <c r="G47" s="10" t="s">
        <v>15</v>
      </c>
      <c r="H47" s="116">
        <v>4406.57</v>
      </c>
    </row>
    <row r="48" spans="1:8" ht="15.75">
      <c r="A48" s="7">
        <v>27</v>
      </c>
      <c r="B48" s="19">
        <v>36</v>
      </c>
      <c r="C48" s="20" t="s">
        <v>102</v>
      </c>
      <c r="D48" s="10" t="s">
        <v>103</v>
      </c>
      <c r="E48" s="11" t="s">
        <v>104</v>
      </c>
      <c r="F48" s="10" t="s">
        <v>10</v>
      </c>
      <c r="G48" s="11" t="s">
        <v>15</v>
      </c>
      <c r="H48" s="116">
        <v>2937.72</v>
      </c>
    </row>
    <row r="49" spans="1:9" ht="15.75">
      <c r="A49" s="7">
        <v>28</v>
      </c>
      <c r="B49" s="13">
        <v>37</v>
      </c>
      <c r="C49" s="20" t="s">
        <v>105</v>
      </c>
      <c r="D49" s="10" t="s">
        <v>106</v>
      </c>
      <c r="E49" s="11" t="s">
        <v>107</v>
      </c>
      <c r="F49" s="10" t="s">
        <v>28</v>
      </c>
      <c r="G49" s="10" t="s">
        <v>15</v>
      </c>
      <c r="H49" s="116">
        <v>4406.57</v>
      </c>
    </row>
    <row r="50" spans="1:9" ht="15.75">
      <c r="A50" s="7">
        <v>29</v>
      </c>
      <c r="B50" s="13">
        <v>38</v>
      </c>
      <c r="C50" s="20" t="s">
        <v>108</v>
      </c>
      <c r="D50" s="10" t="s">
        <v>109</v>
      </c>
      <c r="E50" s="11" t="s">
        <v>110</v>
      </c>
      <c r="F50" s="10" t="s">
        <v>28</v>
      </c>
      <c r="G50" s="10" t="s">
        <v>15</v>
      </c>
      <c r="H50" s="116">
        <v>4406.57</v>
      </c>
    </row>
    <row r="51" spans="1:9" ht="15.75">
      <c r="A51" s="7"/>
      <c r="B51" s="19">
        <v>39</v>
      </c>
      <c r="C51" s="20"/>
      <c r="D51" s="10"/>
      <c r="E51" s="27" t="s">
        <v>111</v>
      </c>
      <c r="F51" s="10" t="s">
        <v>17</v>
      </c>
      <c r="G51" s="10" t="s">
        <v>15</v>
      </c>
      <c r="H51" s="116">
        <v>3672.15</v>
      </c>
    </row>
    <row r="52" spans="1:9" ht="15.75">
      <c r="A52" s="7"/>
      <c r="B52" s="13">
        <v>40</v>
      </c>
      <c r="C52" s="20"/>
      <c r="D52" s="10"/>
      <c r="E52" s="27" t="s">
        <v>112</v>
      </c>
      <c r="F52" s="10" t="s">
        <v>17</v>
      </c>
      <c r="G52" s="10" t="s">
        <v>15</v>
      </c>
      <c r="H52" s="116">
        <v>3672.15</v>
      </c>
    </row>
    <row r="53" spans="1:9" ht="16.5" thickBot="1">
      <c r="A53" s="15"/>
      <c r="B53" s="21"/>
      <c r="C53" s="22"/>
      <c r="D53" s="18"/>
      <c r="E53" s="126" t="s">
        <v>18</v>
      </c>
      <c r="F53" s="127"/>
      <c r="G53" s="18"/>
      <c r="H53" s="116">
        <f>H52+H51+H50</f>
        <v>11750.869999999999</v>
      </c>
    </row>
    <row r="54" spans="1:9" ht="15.75">
      <c r="A54" s="7">
        <v>30</v>
      </c>
      <c r="B54" s="13">
        <v>41</v>
      </c>
      <c r="C54" s="20" t="s">
        <v>113</v>
      </c>
      <c r="D54" s="10" t="s">
        <v>114</v>
      </c>
      <c r="E54" s="11" t="s">
        <v>115</v>
      </c>
      <c r="F54" s="10" t="s">
        <v>28</v>
      </c>
      <c r="G54" s="12" t="s">
        <v>11</v>
      </c>
      <c r="H54" s="116">
        <v>6609.86</v>
      </c>
    </row>
    <row r="55" spans="1:9" ht="15.75">
      <c r="A55" s="7">
        <v>31</v>
      </c>
      <c r="B55" s="19">
        <v>42</v>
      </c>
      <c r="C55" s="20" t="s">
        <v>116</v>
      </c>
      <c r="D55" s="10" t="s">
        <v>117</v>
      </c>
      <c r="E55" s="11" t="s">
        <v>118</v>
      </c>
      <c r="F55" s="10" t="s">
        <v>10</v>
      </c>
      <c r="G55" s="10" t="s">
        <v>15</v>
      </c>
      <c r="H55" s="116">
        <v>2937.72</v>
      </c>
    </row>
    <row r="56" spans="1:9" ht="15.75">
      <c r="A56" s="7">
        <v>32</v>
      </c>
      <c r="B56" s="13">
        <v>43</v>
      </c>
      <c r="C56" s="20" t="s">
        <v>119</v>
      </c>
      <c r="D56" s="10" t="s">
        <v>120</v>
      </c>
      <c r="E56" s="10" t="s">
        <v>121</v>
      </c>
      <c r="F56" s="10" t="s">
        <v>17</v>
      </c>
      <c r="G56" s="10" t="s">
        <v>15</v>
      </c>
      <c r="H56" s="116">
        <v>3672.15</v>
      </c>
    </row>
    <row r="57" spans="1:9" ht="15.75">
      <c r="A57" s="7">
        <v>33</v>
      </c>
      <c r="B57" s="13">
        <v>44</v>
      </c>
      <c r="C57" s="20" t="s">
        <v>122</v>
      </c>
      <c r="D57" s="11" t="s">
        <v>123</v>
      </c>
      <c r="E57" s="11" t="s">
        <v>124</v>
      </c>
      <c r="F57" s="10" t="s">
        <v>28</v>
      </c>
      <c r="G57" s="10" t="s">
        <v>15</v>
      </c>
      <c r="H57" s="116">
        <v>4406.57</v>
      </c>
    </row>
    <row r="58" spans="1:9" ht="15.75">
      <c r="A58" s="7"/>
      <c r="B58" s="19">
        <v>45</v>
      </c>
      <c r="C58" s="20"/>
      <c r="D58" s="10"/>
      <c r="E58" s="11" t="s">
        <v>125</v>
      </c>
      <c r="F58" s="11" t="s">
        <v>17</v>
      </c>
      <c r="G58" s="10" t="s">
        <v>15</v>
      </c>
      <c r="H58" s="118">
        <f>3672.15-3672.15</f>
        <v>0</v>
      </c>
      <c r="I58">
        <v>3</v>
      </c>
    </row>
    <row r="59" spans="1:9" ht="15.75">
      <c r="A59" s="7"/>
      <c r="B59" s="19">
        <v>46</v>
      </c>
      <c r="C59" s="20"/>
      <c r="D59" s="10"/>
      <c r="E59" s="11" t="s">
        <v>126</v>
      </c>
      <c r="F59" s="10" t="s">
        <v>28</v>
      </c>
      <c r="G59" s="10" t="s">
        <v>15</v>
      </c>
      <c r="H59" s="116">
        <v>4406.57</v>
      </c>
    </row>
    <row r="60" spans="1:9" ht="15.75">
      <c r="A60" s="7"/>
      <c r="B60" s="13">
        <v>47</v>
      </c>
      <c r="C60" s="20"/>
      <c r="D60" s="10"/>
      <c r="E60" s="11" t="s">
        <v>127</v>
      </c>
      <c r="F60" s="10" t="s">
        <v>28</v>
      </c>
      <c r="G60" s="10" t="s">
        <v>15</v>
      </c>
      <c r="H60" s="116">
        <v>4406.57</v>
      </c>
    </row>
    <row r="61" spans="1:9" ht="15.75">
      <c r="A61" s="7"/>
      <c r="B61" s="13">
        <v>48</v>
      </c>
      <c r="C61" s="20"/>
      <c r="D61" s="10"/>
      <c r="E61" s="11" t="s">
        <v>128</v>
      </c>
      <c r="F61" s="11" t="s">
        <v>28</v>
      </c>
      <c r="G61" s="10" t="s">
        <v>15</v>
      </c>
      <c r="H61" s="116">
        <v>4406.57</v>
      </c>
    </row>
    <row r="62" spans="1:9" ht="15.75">
      <c r="A62" s="7"/>
      <c r="B62" s="19">
        <v>49</v>
      </c>
      <c r="C62" s="20"/>
      <c r="D62" s="10"/>
      <c r="E62" s="11" t="s">
        <v>129</v>
      </c>
      <c r="F62" s="10" t="s">
        <v>28</v>
      </c>
      <c r="G62" s="10" t="s">
        <v>15</v>
      </c>
      <c r="H62" s="116">
        <v>4406.57</v>
      </c>
    </row>
    <row r="63" spans="1:9" ht="15.75">
      <c r="A63" s="7"/>
      <c r="B63" s="13">
        <v>50</v>
      </c>
      <c r="C63" s="20"/>
      <c r="D63" s="10"/>
      <c r="E63" s="11" t="s">
        <v>130</v>
      </c>
      <c r="F63" s="11" t="s">
        <v>28</v>
      </c>
      <c r="G63" s="10" t="s">
        <v>15</v>
      </c>
      <c r="H63" s="116">
        <v>4406.57</v>
      </c>
    </row>
    <row r="64" spans="1:9" ht="15.75">
      <c r="A64" s="7"/>
      <c r="B64" s="13">
        <v>51</v>
      </c>
      <c r="C64" s="20"/>
      <c r="D64" s="10"/>
      <c r="E64" s="11" t="s">
        <v>131</v>
      </c>
      <c r="F64" s="11" t="s">
        <v>28</v>
      </c>
      <c r="G64" s="10" t="s">
        <v>15</v>
      </c>
      <c r="H64" s="116">
        <v>4406.57</v>
      </c>
    </row>
    <row r="65" spans="1:8" ht="16.5" thickBot="1">
      <c r="A65" s="15"/>
      <c r="B65" s="16"/>
      <c r="C65" s="22"/>
      <c r="D65" s="18"/>
      <c r="E65" s="126" t="s">
        <v>18</v>
      </c>
      <c r="F65" s="127"/>
      <c r="G65" s="18"/>
      <c r="H65" s="116">
        <f>H64+H63+H62+H61+H60+H59+H58+H57</f>
        <v>30845.989999999998</v>
      </c>
    </row>
    <row r="66" spans="1:8" ht="15.75">
      <c r="A66" s="7">
        <v>34</v>
      </c>
      <c r="B66" s="19">
        <v>52</v>
      </c>
      <c r="C66" s="20" t="s">
        <v>132</v>
      </c>
      <c r="D66" s="10" t="s">
        <v>133</v>
      </c>
      <c r="E66" s="11" t="s">
        <v>134</v>
      </c>
      <c r="F66" s="10" t="s">
        <v>10</v>
      </c>
      <c r="G66" s="12" t="s">
        <v>11</v>
      </c>
      <c r="H66" s="116">
        <v>4406.57</v>
      </c>
    </row>
    <row r="67" spans="1:8" ht="15.75">
      <c r="A67" s="7">
        <v>35</v>
      </c>
      <c r="B67" s="13">
        <v>53</v>
      </c>
      <c r="C67" s="20" t="s">
        <v>135</v>
      </c>
      <c r="D67" s="10" t="s">
        <v>136</v>
      </c>
      <c r="E67" s="11" t="s">
        <v>137</v>
      </c>
      <c r="F67" s="10" t="s">
        <v>10</v>
      </c>
      <c r="G67" s="10" t="s">
        <v>15</v>
      </c>
      <c r="H67" s="116">
        <v>2937.72</v>
      </c>
    </row>
    <row r="68" spans="1:8" ht="15.75">
      <c r="A68" s="7">
        <v>36</v>
      </c>
      <c r="B68" s="13">
        <v>54</v>
      </c>
      <c r="C68" s="29" t="s">
        <v>138</v>
      </c>
      <c r="D68" s="30" t="s">
        <v>139</v>
      </c>
      <c r="E68" s="30" t="s">
        <v>139</v>
      </c>
      <c r="F68" s="10" t="s">
        <v>10</v>
      </c>
      <c r="G68" s="10" t="s">
        <v>15</v>
      </c>
      <c r="H68" s="116">
        <v>2937.72</v>
      </c>
    </row>
    <row r="69" spans="1:8" ht="15.75">
      <c r="A69" s="7">
        <v>37</v>
      </c>
      <c r="B69" s="13">
        <v>55</v>
      </c>
      <c r="C69" s="20" t="s">
        <v>140</v>
      </c>
      <c r="D69" s="10" t="s">
        <v>141</v>
      </c>
      <c r="E69" s="11" t="s">
        <v>142</v>
      </c>
      <c r="F69" s="10" t="s">
        <v>17</v>
      </c>
      <c r="G69" s="10" t="s">
        <v>15</v>
      </c>
      <c r="H69" s="116">
        <v>3672.15</v>
      </c>
    </row>
    <row r="70" spans="1:8" ht="15.75">
      <c r="A70" s="7">
        <v>38</v>
      </c>
      <c r="B70" s="19">
        <v>56</v>
      </c>
      <c r="C70" s="20" t="s">
        <v>143</v>
      </c>
      <c r="D70" s="10" t="s">
        <v>144</v>
      </c>
      <c r="E70" s="11" t="s">
        <v>145</v>
      </c>
      <c r="F70" s="10" t="s">
        <v>28</v>
      </c>
      <c r="G70" s="10" t="s">
        <v>15</v>
      </c>
      <c r="H70" s="116">
        <v>4406.57</v>
      </c>
    </row>
    <row r="71" spans="1:8" ht="15.75">
      <c r="A71" s="7"/>
      <c r="B71" s="13">
        <v>57</v>
      </c>
      <c r="C71" s="20"/>
      <c r="D71" s="10"/>
      <c r="E71" s="11" t="s">
        <v>146</v>
      </c>
      <c r="F71" s="10" t="s">
        <v>10</v>
      </c>
      <c r="G71" s="10" t="s">
        <v>15</v>
      </c>
      <c r="H71" s="116">
        <v>2937.72</v>
      </c>
    </row>
    <row r="72" spans="1:8" ht="15.75">
      <c r="A72" s="7"/>
      <c r="B72" s="13">
        <v>58</v>
      </c>
      <c r="C72" s="20"/>
      <c r="D72" s="10"/>
      <c r="E72" s="11" t="s">
        <v>147</v>
      </c>
      <c r="F72" s="10" t="s">
        <v>10</v>
      </c>
      <c r="G72" s="10" t="s">
        <v>15</v>
      </c>
      <c r="H72" s="116">
        <v>2937.72</v>
      </c>
    </row>
    <row r="73" spans="1:8" ht="15.75">
      <c r="A73" s="7"/>
      <c r="B73" s="19">
        <v>59</v>
      </c>
      <c r="C73" s="20"/>
      <c r="D73" s="10"/>
      <c r="E73" s="11" t="s">
        <v>148</v>
      </c>
      <c r="F73" s="10" t="s">
        <v>10</v>
      </c>
      <c r="G73" s="10" t="s">
        <v>15</v>
      </c>
      <c r="H73" s="116">
        <v>2937.72</v>
      </c>
    </row>
    <row r="74" spans="1:8" ht="15.75">
      <c r="A74" s="7"/>
      <c r="B74" s="13">
        <v>60</v>
      </c>
      <c r="C74" s="20"/>
      <c r="D74" s="10"/>
      <c r="E74" s="11" t="s">
        <v>149</v>
      </c>
      <c r="F74" s="31" t="s">
        <v>10</v>
      </c>
      <c r="G74" s="26" t="s">
        <v>15</v>
      </c>
      <c r="H74" s="116">
        <v>2937.72</v>
      </c>
    </row>
    <row r="75" spans="1:8" ht="15.75">
      <c r="A75" s="7"/>
      <c r="B75" s="13">
        <v>61</v>
      </c>
      <c r="C75" s="20"/>
      <c r="D75" s="10"/>
      <c r="E75" s="32" t="s">
        <v>150</v>
      </c>
      <c r="F75" s="33" t="s">
        <v>10</v>
      </c>
      <c r="G75" s="26" t="s">
        <v>15</v>
      </c>
      <c r="H75" s="116">
        <v>2937.72</v>
      </c>
    </row>
    <row r="76" spans="1:8" ht="16.5" thickBot="1">
      <c r="A76" s="15"/>
      <c r="B76" s="21"/>
      <c r="C76" s="22"/>
      <c r="D76" s="18"/>
      <c r="E76" s="126" t="s">
        <v>18</v>
      </c>
      <c r="F76" s="127"/>
      <c r="G76" s="18"/>
      <c r="H76" s="116">
        <f>H75+H74+H73+H72+H71+H70</f>
        <v>19095.169999999998</v>
      </c>
    </row>
    <row r="77" spans="1:8" ht="15.75">
      <c r="A77" s="7">
        <v>39</v>
      </c>
      <c r="B77" s="13">
        <v>62</v>
      </c>
      <c r="C77" s="20" t="s">
        <v>151</v>
      </c>
      <c r="D77" s="10" t="s">
        <v>152</v>
      </c>
      <c r="E77" s="11" t="s">
        <v>153</v>
      </c>
      <c r="F77" s="10" t="s">
        <v>28</v>
      </c>
      <c r="G77" s="10" t="s">
        <v>15</v>
      </c>
      <c r="H77" s="116">
        <v>4406.57</v>
      </c>
    </row>
    <row r="78" spans="1:8" ht="15.75">
      <c r="A78" s="7"/>
      <c r="B78" s="19">
        <v>63</v>
      </c>
      <c r="C78" s="20"/>
      <c r="D78" s="10"/>
      <c r="E78" s="11" t="s">
        <v>154</v>
      </c>
      <c r="F78" s="10" t="s">
        <v>10</v>
      </c>
      <c r="G78" s="10" t="s">
        <v>15</v>
      </c>
      <c r="H78" s="116">
        <v>2937.72</v>
      </c>
    </row>
    <row r="79" spans="1:8" ht="15.75">
      <c r="A79" s="7"/>
      <c r="B79" s="13">
        <v>64</v>
      </c>
      <c r="C79" s="20"/>
      <c r="D79" s="10"/>
      <c r="E79" s="11" t="s">
        <v>155</v>
      </c>
      <c r="F79" s="10" t="s">
        <v>17</v>
      </c>
      <c r="G79" s="10" t="s">
        <v>15</v>
      </c>
      <c r="H79" s="116">
        <v>3672.15</v>
      </c>
    </row>
    <row r="80" spans="1:8" ht="15.75">
      <c r="A80" s="7"/>
      <c r="B80" s="13">
        <v>65</v>
      </c>
      <c r="C80" s="20"/>
      <c r="D80" s="10"/>
      <c r="E80" s="30" t="s">
        <v>156</v>
      </c>
      <c r="F80" s="10" t="s">
        <v>10</v>
      </c>
      <c r="G80" s="10" t="s">
        <v>15</v>
      </c>
      <c r="H80" s="116">
        <v>2937.72</v>
      </c>
    </row>
    <row r="81" spans="1:8" ht="16.5" thickBot="1">
      <c r="A81" s="15"/>
      <c r="B81" s="21"/>
      <c r="C81" s="22"/>
      <c r="D81" s="18"/>
      <c r="E81" s="126" t="s">
        <v>18</v>
      </c>
      <c r="F81" s="127"/>
      <c r="G81" s="18"/>
      <c r="H81" s="116">
        <f>H80+H79+H78+H77</f>
        <v>13954.16</v>
      </c>
    </row>
    <row r="82" spans="1:8" ht="15.75">
      <c r="A82" s="7">
        <v>40</v>
      </c>
      <c r="B82" s="13">
        <v>66</v>
      </c>
      <c r="C82" s="20" t="s">
        <v>157</v>
      </c>
      <c r="D82" s="10" t="s">
        <v>158</v>
      </c>
      <c r="E82" s="11" t="s">
        <v>159</v>
      </c>
      <c r="F82" s="10" t="s">
        <v>28</v>
      </c>
      <c r="G82" s="12" t="s">
        <v>11</v>
      </c>
      <c r="H82" s="116">
        <v>6609.86</v>
      </c>
    </row>
    <row r="83" spans="1:8" ht="15.75">
      <c r="A83" s="7">
        <v>41</v>
      </c>
      <c r="B83" s="19">
        <v>67</v>
      </c>
      <c r="C83" s="20" t="s">
        <v>160</v>
      </c>
      <c r="D83" s="10" t="s">
        <v>161</v>
      </c>
      <c r="E83" s="11" t="s">
        <v>162</v>
      </c>
      <c r="F83" s="10" t="s">
        <v>10</v>
      </c>
      <c r="G83" s="10" t="s">
        <v>15</v>
      </c>
      <c r="H83" s="116">
        <v>2937.72</v>
      </c>
    </row>
    <row r="84" spans="1:8" ht="15.75">
      <c r="A84" s="7"/>
      <c r="B84" s="13">
        <v>68</v>
      </c>
      <c r="C84" s="20"/>
      <c r="D84" s="10"/>
      <c r="E84" s="11" t="s">
        <v>163</v>
      </c>
      <c r="F84" s="10" t="s">
        <v>10</v>
      </c>
      <c r="G84" s="10" t="s">
        <v>15</v>
      </c>
      <c r="H84" s="116">
        <v>2937.72</v>
      </c>
    </row>
    <row r="85" spans="1:8" ht="15.75">
      <c r="A85" s="7"/>
      <c r="B85" s="13">
        <v>69</v>
      </c>
      <c r="C85" s="20"/>
      <c r="D85" s="10"/>
      <c r="E85" s="11" t="s">
        <v>164</v>
      </c>
      <c r="F85" s="11" t="s">
        <v>10</v>
      </c>
      <c r="G85" s="11" t="s">
        <v>15</v>
      </c>
      <c r="H85" s="116">
        <v>2937.72</v>
      </c>
    </row>
    <row r="86" spans="1:8" ht="15.75">
      <c r="A86" s="7"/>
      <c r="B86" s="19">
        <v>70</v>
      </c>
      <c r="C86" s="20"/>
      <c r="D86" s="10"/>
      <c r="E86" s="32" t="s">
        <v>165</v>
      </c>
      <c r="F86" s="34"/>
      <c r="G86" s="11" t="s">
        <v>15</v>
      </c>
      <c r="H86" s="116">
        <v>2937.72</v>
      </c>
    </row>
    <row r="87" spans="1:8" ht="15.75">
      <c r="A87" s="7"/>
      <c r="B87" s="35">
        <v>71</v>
      </c>
      <c r="C87" s="20"/>
      <c r="D87" s="10"/>
      <c r="E87" s="32" t="s">
        <v>166</v>
      </c>
      <c r="F87" s="34"/>
      <c r="G87" s="11"/>
      <c r="H87" s="116">
        <v>2937.72</v>
      </c>
    </row>
    <row r="88" spans="1:8" ht="15.75">
      <c r="A88" s="7"/>
      <c r="B88" s="35">
        <v>72</v>
      </c>
      <c r="C88" s="20"/>
      <c r="D88" s="10"/>
      <c r="E88" s="36" t="s">
        <v>167</v>
      </c>
      <c r="F88" s="34" t="s">
        <v>10</v>
      </c>
      <c r="G88" s="11" t="s">
        <v>15</v>
      </c>
      <c r="H88" s="116">
        <v>2937.72</v>
      </c>
    </row>
    <row r="89" spans="1:8" ht="16.5" thickBot="1">
      <c r="A89" s="15"/>
      <c r="B89" s="16"/>
      <c r="C89" s="22"/>
      <c r="D89" s="18"/>
      <c r="E89" s="126" t="s">
        <v>18</v>
      </c>
      <c r="F89" s="127"/>
      <c r="G89" s="18"/>
      <c r="H89" s="116">
        <f>H88+H87+H86+H85+H84+H83</f>
        <v>17626.32</v>
      </c>
    </row>
    <row r="90" spans="1:8" ht="15.75">
      <c r="A90" s="7">
        <v>42</v>
      </c>
      <c r="B90" s="19">
        <v>73</v>
      </c>
      <c r="C90" s="20" t="s">
        <v>168</v>
      </c>
      <c r="D90" s="10" t="s">
        <v>169</v>
      </c>
      <c r="E90" s="11" t="s">
        <v>170</v>
      </c>
      <c r="F90" s="10" t="s">
        <v>17</v>
      </c>
      <c r="G90" s="10" t="s">
        <v>15</v>
      </c>
      <c r="H90" s="116">
        <v>3672.15</v>
      </c>
    </row>
    <row r="91" spans="1:8" ht="15.75">
      <c r="A91" s="7">
        <v>43</v>
      </c>
      <c r="B91" s="13">
        <v>74</v>
      </c>
      <c r="C91" s="20" t="s">
        <v>171</v>
      </c>
      <c r="D91" s="10" t="s">
        <v>172</v>
      </c>
      <c r="E91" s="11" t="s">
        <v>173</v>
      </c>
      <c r="F91" s="10" t="s">
        <v>28</v>
      </c>
      <c r="G91" s="10" t="s">
        <v>15</v>
      </c>
      <c r="H91" s="116">
        <v>4406.57</v>
      </c>
    </row>
    <row r="92" spans="1:8" ht="15.75">
      <c r="A92" s="7">
        <v>44</v>
      </c>
      <c r="B92" s="13">
        <v>75</v>
      </c>
      <c r="C92" s="20" t="s">
        <v>174</v>
      </c>
      <c r="D92" s="10" t="s">
        <v>175</v>
      </c>
      <c r="E92" s="11" t="s">
        <v>176</v>
      </c>
      <c r="F92" s="10" t="s">
        <v>10</v>
      </c>
      <c r="G92" s="10" t="s">
        <v>15</v>
      </c>
      <c r="H92" s="116">
        <v>2937.72</v>
      </c>
    </row>
    <row r="93" spans="1:8" ht="15.75">
      <c r="A93" s="7">
        <v>45</v>
      </c>
      <c r="B93" s="19">
        <v>76</v>
      </c>
      <c r="C93" s="20" t="s">
        <v>177</v>
      </c>
      <c r="D93" s="10" t="s">
        <v>178</v>
      </c>
      <c r="E93" s="11" t="s">
        <v>179</v>
      </c>
      <c r="F93" s="10" t="s">
        <v>10</v>
      </c>
      <c r="G93" s="10" t="s">
        <v>15</v>
      </c>
      <c r="H93" s="116">
        <v>2937.72</v>
      </c>
    </row>
    <row r="94" spans="1:8" ht="15.75">
      <c r="A94" s="7">
        <v>46</v>
      </c>
      <c r="B94" s="13">
        <v>77</v>
      </c>
      <c r="C94" s="20" t="s">
        <v>180</v>
      </c>
      <c r="D94" s="10" t="s">
        <v>181</v>
      </c>
      <c r="E94" s="11" t="s">
        <v>182</v>
      </c>
      <c r="F94" s="10" t="s">
        <v>10</v>
      </c>
      <c r="G94" s="10" t="s">
        <v>15</v>
      </c>
      <c r="H94" s="116">
        <v>2937.72</v>
      </c>
    </row>
    <row r="95" spans="1:8" ht="15.75">
      <c r="A95" s="7"/>
      <c r="B95" s="13">
        <v>78</v>
      </c>
      <c r="C95" s="20"/>
      <c r="D95" s="10"/>
      <c r="E95" s="11" t="s">
        <v>183</v>
      </c>
      <c r="F95" s="23" t="s">
        <v>17</v>
      </c>
      <c r="G95" s="10" t="s">
        <v>15</v>
      </c>
      <c r="H95" s="116">
        <v>3672.15</v>
      </c>
    </row>
    <row r="96" spans="1:8" ht="16.5" thickBot="1">
      <c r="A96" s="37"/>
      <c r="B96" s="38"/>
      <c r="C96" s="39"/>
      <c r="D96" s="40"/>
      <c r="E96" s="128" t="s">
        <v>18</v>
      </c>
      <c r="F96" s="129"/>
      <c r="G96" s="40"/>
      <c r="H96" s="116">
        <f>H95+H94</f>
        <v>6609.87</v>
      </c>
    </row>
    <row r="97" spans="1:8" ht="15.75">
      <c r="A97" s="7">
        <v>47</v>
      </c>
      <c r="B97" s="19">
        <v>79</v>
      </c>
      <c r="C97" s="20" t="s">
        <v>184</v>
      </c>
      <c r="D97" s="10" t="s">
        <v>185</v>
      </c>
      <c r="E97" s="11" t="s">
        <v>186</v>
      </c>
      <c r="F97" s="10" t="s">
        <v>10</v>
      </c>
      <c r="G97" s="10" t="s">
        <v>15</v>
      </c>
      <c r="H97" s="116">
        <v>2937.72</v>
      </c>
    </row>
    <row r="98" spans="1:8" ht="15.75">
      <c r="A98" s="7"/>
      <c r="B98" s="19">
        <v>80</v>
      </c>
      <c r="C98" s="20"/>
      <c r="D98" s="10"/>
      <c r="E98" s="30" t="s">
        <v>187</v>
      </c>
      <c r="F98" s="10" t="s">
        <v>10</v>
      </c>
      <c r="G98" s="10" t="s">
        <v>15</v>
      </c>
      <c r="H98" s="116">
        <v>2937.72</v>
      </c>
    </row>
    <row r="99" spans="1:8" ht="15.75">
      <c r="A99" s="41"/>
      <c r="B99" s="38"/>
      <c r="C99" s="39"/>
      <c r="D99" s="40"/>
      <c r="E99" s="40" t="s">
        <v>18</v>
      </c>
      <c r="F99" s="40"/>
      <c r="G99" s="40"/>
      <c r="H99" s="116">
        <f>H98+H97</f>
        <v>5875.44</v>
      </c>
    </row>
    <row r="100" spans="1:8" ht="15.75">
      <c r="A100" s="7">
        <v>48</v>
      </c>
      <c r="B100" s="13">
        <v>81</v>
      </c>
      <c r="C100" s="20" t="s">
        <v>188</v>
      </c>
      <c r="D100" s="10" t="s">
        <v>189</v>
      </c>
      <c r="E100" s="11" t="s">
        <v>190</v>
      </c>
      <c r="F100" s="10" t="s">
        <v>10</v>
      </c>
      <c r="G100" s="10" t="s">
        <v>15</v>
      </c>
      <c r="H100" s="116">
        <v>2937.72</v>
      </c>
    </row>
    <row r="101" spans="1:8" ht="15.75">
      <c r="A101" s="28">
        <v>49</v>
      </c>
      <c r="B101" s="19">
        <v>82</v>
      </c>
      <c r="C101" s="42" t="s">
        <v>191</v>
      </c>
      <c r="D101" s="43" t="s">
        <v>192</v>
      </c>
      <c r="E101" s="43" t="s">
        <v>193</v>
      </c>
      <c r="F101" s="43" t="s">
        <v>10</v>
      </c>
      <c r="G101" s="43" t="s">
        <v>11</v>
      </c>
      <c r="H101" s="119">
        <v>4406.57</v>
      </c>
    </row>
    <row r="102" spans="1:8" ht="15.75">
      <c r="A102" s="7">
        <v>50</v>
      </c>
      <c r="B102" s="13">
        <v>83</v>
      </c>
      <c r="C102" s="20" t="s">
        <v>194</v>
      </c>
      <c r="D102" s="10" t="s">
        <v>195</v>
      </c>
      <c r="E102" s="11" t="s">
        <v>196</v>
      </c>
      <c r="F102" s="10" t="s">
        <v>28</v>
      </c>
      <c r="G102" s="10" t="s">
        <v>15</v>
      </c>
      <c r="H102" s="116">
        <v>4406.57</v>
      </c>
    </row>
    <row r="103" spans="1:8" ht="15.75">
      <c r="A103" s="7"/>
      <c r="B103" s="13">
        <v>84</v>
      </c>
      <c r="C103" s="20"/>
      <c r="D103" s="10"/>
      <c r="E103" s="11" t="s">
        <v>197</v>
      </c>
      <c r="F103" s="10" t="s">
        <v>10</v>
      </c>
      <c r="G103" s="10" t="s">
        <v>15</v>
      </c>
      <c r="H103" s="116">
        <v>2937.72</v>
      </c>
    </row>
    <row r="104" spans="1:8" ht="15.75">
      <c r="A104" s="7"/>
      <c r="B104" s="19">
        <v>85</v>
      </c>
      <c r="C104" s="20"/>
      <c r="D104" s="10"/>
      <c r="E104" s="10" t="s">
        <v>198</v>
      </c>
      <c r="F104" s="30" t="s">
        <v>17</v>
      </c>
      <c r="G104" s="10" t="s">
        <v>15</v>
      </c>
      <c r="H104" s="116">
        <v>3672.15</v>
      </c>
    </row>
    <row r="105" spans="1:8" ht="15.75">
      <c r="A105" s="7"/>
      <c r="B105" s="13">
        <v>86</v>
      </c>
      <c r="C105" s="20"/>
      <c r="D105" s="10" t="s">
        <v>199</v>
      </c>
      <c r="E105" s="11" t="s">
        <v>200</v>
      </c>
      <c r="F105" s="31" t="s">
        <v>10</v>
      </c>
      <c r="G105" s="44" t="s">
        <v>15</v>
      </c>
      <c r="H105" s="116">
        <v>2937.72</v>
      </c>
    </row>
    <row r="106" spans="1:8" ht="16.5" thickBot="1">
      <c r="A106" s="41"/>
      <c r="B106" s="45"/>
      <c r="C106" s="39"/>
      <c r="D106" s="40"/>
      <c r="E106" s="128" t="s">
        <v>18</v>
      </c>
      <c r="F106" s="129"/>
      <c r="G106" s="40"/>
      <c r="H106" s="116">
        <f>H105+H104+H103+H102</f>
        <v>13954.16</v>
      </c>
    </row>
    <row r="107" spans="1:8" ht="15.75">
      <c r="A107" s="46">
        <v>51</v>
      </c>
      <c r="B107" s="47">
        <v>87</v>
      </c>
      <c r="C107" s="29" t="s">
        <v>201</v>
      </c>
      <c r="D107" s="30" t="s">
        <v>202</v>
      </c>
      <c r="E107" s="30" t="s">
        <v>203</v>
      </c>
      <c r="F107" s="11" t="s">
        <v>17</v>
      </c>
      <c r="G107" s="10" t="s">
        <v>15</v>
      </c>
      <c r="H107" s="116">
        <v>3672.15</v>
      </c>
    </row>
    <row r="108" spans="1:8" ht="15.75">
      <c r="A108" s="7">
        <v>52</v>
      </c>
      <c r="B108" s="13">
        <v>88</v>
      </c>
      <c r="C108" s="48" t="s">
        <v>204</v>
      </c>
      <c r="D108" s="11" t="s">
        <v>205</v>
      </c>
      <c r="E108" s="11" t="s">
        <v>206</v>
      </c>
      <c r="F108" s="11" t="s">
        <v>10</v>
      </c>
      <c r="G108" s="12" t="s">
        <v>11</v>
      </c>
      <c r="H108" s="116">
        <v>4406.57</v>
      </c>
    </row>
    <row r="109" spans="1:8" ht="15.75">
      <c r="A109" s="7">
        <v>53</v>
      </c>
      <c r="B109" s="19">
        <v>89</v>
      </c>
      <c r="C109" s="48" t="s">
        <v>207</v>
      </c>
      <c r="D109" s="11" t="s">
        <v>208</v>
      </c>
      <c r="E109" s="11" t="s">
        <v>209</v>
      </c>
      <c r="F109" s="11" t="s">
        <v>10</v>
      </c>
      <c r="G109" s="12" t="s">
        <v>11</v>
      </c>
      <c r="H109" s="116">
        <v>4406.57</v>
      </c>
    </row>
    <row r="110" spans="1:8" ht="15.75">
      <c r="A110" s="7">
        <v>54</v>
      </c>
      <c r="B110" s="13">
        <v>90</v>
      </c>
      <c r="C110" s="48" t="s">
        <v>210</v>
      </c>
      <c r="D110" s="11" t="s">
        <v>211</v>
      </c>
      <c r="E110" s="11" t="s">
        <v>212</v>
      </c>
      <c r="F110" s="11" t="s">
        <v>17</v>
      </c>
      <c r="G110" s="10" t="s">
        <v>15</v>
      </c>
      <c r="H110" s="116">
        <v>3672.15</v>
      </c>
    </row>
    <row r="111" spans="1:8" ht="15.75">
      <c r="A111" s="7">
        <v>55</v>
      </c>
      <c r="B111" s="13">
        <v>91</v>
      </c>
      <c r="C111" s="48" t="s">
        <v>213</v>
      </c>
      <c r="D111" s="11" t="s">
        <v>214</v>
      </c>
      <c r="E111" s="11" t="s">
        <v>215</v>
      </c>
      <c r="F111" s="11" t="s">
        <v>10</v>
      </c>
      <c r="G111" s="12" t="s">
        <v>11</v>
      </c>
      <c r="H111" s="116">
        <v>4406.57</v>
      </c>
    </row>
    <row r="112" spans="1:8" ht="15.75">
      <c r="A112" s="7">
        <v>56</v>
      </c>
      <c r="B112" s="19">
        <v>92</v>
      </c>
      <c r="C112" s="29" t="s">
        <v>216</v>
      </c>
      <c r="D112" s="30" t="s">
        <v>217</v>
      </c>
      <c r="E112" s="30" t="s">
        <v>217</v>
      </c>
      <c r="F112" s="11" t="s">
        <v>10</v>
      </c>
      <c r="G112" s="23" t="s">
        <v>15</v>
      </c>
      <c r="H112" s="116">
        <v>2937.72</v>
      </c>
    </row>
    <row r="113" spans="1:9" ht="15.75">
      <c r="A113" s="7">
        <v>57</v>
      </c>
      <c r="B113" s="19">
        <v>93</v>
      </c>
      <c r="C113" s="48" t="s">
        <v>218</v>
      </c>
      <c r="D113" s="11" t="s">
        <v>219</v>
      </c>
      <c r="E113" s="11" t="s">
        <v>220</v>
      </c>
      <c r="F113" s="11" t="s">
        <v>17</v>
      </c>
      <c r="G113" s="11" t="s">
        <v>15</v>
      </c>
      <c r="H113" s="116">
        <v>3672.15</v>
      </c>
    </row>
    <row r="114" spans="1:9" ht="15.75">
      <c r="A114" s="7">
        <v>58</v>
      </c>
      <c r="B114" s="13">
        <v>94</v>
      </c>
      <c r="C114" s="48" t="s">
        <v>221</v>
      </c>
      <c r="D114" s="11" t="s">
        <v>222</v>
      </c>
      <c r="E114" s="11" t="s">
        <v>223</v>
      </c>
      <c r="F114" s="11" t="s">
        <v>17</v>
      </c>
      <c r="G114" s="11" t="s">
        <v>15</v>
      </c>
      <c r="H114" s="116">
        <v>3672.15</v>
      </c>
    </row>
    <row r="115" spans="1:9" ht="15.75">
      <c r="A115" s="7">
        <v>59</v>
      </c>
      <c r="B115" s="19">
        <v>95</v>
      </c>
      <c r="C115" s="48" t="s">
        <v>224</v>
      </c>
      <c r="D115" s="11" t="s">
        <v>225</v>
      </c>
      <c r="E115" s="11" t="s">
        <v>226</v>
      </c>
      <c r="F115" s="11" t="s">
        <v>10</v>
      </c>
      <c r="G115" s="11" t="s">
        <v>15</v>
      </c>
      <c r="H115" s="116">
        <v>2937.72</v>
      </c>
    </row>
    <row r="116" spans="1:9" ht="15.75">
      <c r="A116" s="7">
        <v>60</v>
      </c>
      <c r="B116" s="13">
        <v>96</v>
      </c>
      <c r="C116" s="48" t="s">
        <v>227</v>
      </c>
      <c r="D116" s="11" t="s">
        <v>228</v>
      </c>
      <c r="E116" s="11" t="s">
        <v>229</v>
      </c>
      <c r="F116" s="11" t="s">
        <v>17</v>
      </c>
      <c r="G116" s="12" t="s">
        <v>11</v>
      </c>
      <c r="H116" s="116">
        <v>5508.22</v>
      </c>
    </row>
    <row r="117" spans="1:9" ht="15.75">
      <c r="A117" s="7">
        <v>61</v>
      </c>
      <c r="B117" s="13">
        <v>97</v>
      </c>
      <c r="C117" s="48" t="s">
        <v>230</v>
      </c>
      <c r="D117" s="11" t="s">
        <v>231</v>
      </c>
      <c r="E117" s="11" t="s">
        <v>232</v>
      </c>
      <c r="F117" s="11" t="s">
        <v>10</v>
      </c>
      <c r="G117" s="11" t="s">
        <v>15</v>
      </c>
      <c r="H117" s="116">
        <v>2937.72</v>
      </c>
    </row>
    <row r="118" spans="1:9" ht="15.75">
      <c r="A118" s="7">
        <v>62</v>
      </c>
      <c r="B118" s="19">
        <v>98</v>
      </c>
      <c r="C118" s="48" t="s">
        <v>233</v>
      </c>
      <c r="D118" s="11" t="s">
        <v>234</v>
      </c>
      <c r="E118" s="11" t="s">
        <v>235</v>
      </c>
      <c r="F118" s="11" t="s">
        <v>28</v>
      </c>
      <c r="G118" s="12" t="s">
        <v>11</v>
      </c>
      <c r="H118" s="116">
        <v>6609.86</v>
      </c>
    </row>
    <row r="119" spans="1:9" ht="15.75">
      <c r="A119" s="7">
        <v>63</v>
      </c>
      <c r="B119" s="19">
        <v>99</v>
      </c>
      <c r="C119" s="49" t="s">
        <v>236</v>
      </c>
      <c r="D119" s="27" t="s">
        <v>237</v>
      </c>
      <c r="E119" s="27" t="s">
        <v>238</v>
      </c>
      <c r="F119" s="11" t="s">
        <v>10</v>
      </c>
      <c r="G119" s="11" t="s">
        <v>15</v>
      </c>
      <c r="H119" s="116">
        <v>2937.72</v>
      </c>
    </row>
    <row r="120" spans="1:9" ht="15.75">
      <c r="A120" s="7">
        <v>64</v>
      </c>
      <c r="B120" s="13">
        <v>100</v>
      </c>
      <c r="C120" s="10" t="s">
        <v>239</v>
      </c>
      <c r="D120" s="50" t="s">
        <v>240</v>
      </c>
      <c r="E120" s="10" t="s">
        <v>241</v>
      </c>
      <c r="F120" s="51" t="s">
        <v>28</v>
      </c>
      <c r="G120" s="52" t="s">
        <v>15</v>
      </c>
      <c r="H120" s="116">
        <v>4406.57</v>
      </c>
    </row>
    <row r="121" spans="1:9" ht="15.75">
      <c r="A121" s="7">
        <v>65</v>
      </c>
      <c r="B121" s="13">
        <v>101</v>
      </c>
      <c r="C121" s="20" t="s">
        <v>242</v>
      </c>
      <c r="D121" s="10" t="s">
        <v>243</v>
      </c>
      <c r="E121" s="50" t="s">
        <v>244</v>
      </c>
      <c r="F121" s="10" t="s">
        <v>17</v>
      </c>
      <c r="G121" s="12" t="s">
        <v>11</v>
      </c>
      <c r="H121" s="116">
        <v>5508.22</v>
      </c>
    </row>
    <row r="122" spans="1:9" ht="15.75">
      <c r="A122" s="7">
        <v>66</v>
      </c>
      <c r="B122" s="19">
        <v>102</v>
      </c>
      <c r="C122" s="20" t="s">
        <v>245</v>
      </c>
      <c r="D122" s="10" t="s">
        <v>246</v>
      </c>
      <c r="E122" s="50" t="s">
        <v>247</v>
      </c>
      <c r="F122" s="10" t="s">
        <v>10</v>
      </c>
      <c r="G122" s="10" t="s">
        <v>15</v>
      </c>
      <c r="H122" s="116">
        <v>2937.72</v>
      </c>
    </row>
    <row r="123" spans="1:9" ht="15.75">
      <c r="A123" s="7">
        <v>67</v>
      </c>
      <c r="B123" s="19">
        <v>103</v>
      </c>
      <c r="C123" s="20" t="s">
        <v>248</v>
      </c>
      <c r="D123" s="10" t="s">
        <v>249</v>
      </c>
      <c r="E123" s="50" t="s">
        <v>250</v>
      </c>
      <c r="F123" s="10" t="s">
        <v>10</v>
      </c>
      <c r="G123" s="12" t="s">
        <v>11</v>
      </c>
      <c r="H123" s="116">
        <v>4406.57</v>
      </c>
    </row>
    <row r="124" spans="1:9" ht="15.75">
      <c r="A124" s="53"/>
      <c r="B124" s="54">
        <v>104</v>
      </c>
      <c r="C124" s="55"/>
      <c r="D124" s="56" t="s">
        <v>251</v>
      </c>
      <c r="E124" s="57" t="s">
        <v>252</v>
      </c>
      <c r="F124" s="58" t="s">
        <v>10</v>
      </c>
      <c r="G124" s="56" t="s">
        <v>11</v>
      </c>
      <c r="H124" s="117">
        <v>0</v>
      </c>
      <c r="I124">
        <v>2</v>
      </c>
    </row>
    <row r="125" spans="1:9" ht="16.5" thickBot="1">
      <c r="A125" s="15"/>
      <c r="B125" s="16"/>
      <c r="C125" s="22"/>
      <c r="D125" s="18"/>
      <c r="E125" s="126" t="s">
        <v>18</v>
      </c>
      <c r="F125" s="127"/>
      <c r="G125" s="18"/>
      <c r="H125" s="116">
        <f>H123</f>
        <v>4406.57</v>
      </c>
    </row>
    <row r="126" spans="1:9" ht="15.75">
      <c r="A126" s="7">
        <v>68</v>
      </c>
      <c r="B126" s="13">
        <v>105</v>
      </c>
      <c r="C126" s="20" t="s">
        <v>253</v>
      </c>
      <c r="D126" s="10" t="s">
        <v>254</v>
      </c>
      <c r="E126" s="50" t="s">
        <v>255</v>
      </c>
      <c r="F126" s="10" t="s">
        <v>10</v>
      </c>
      <c r="G126" s="12" t="s">
        <v>11</v>
      </c>
      <c r="H126" s="116">
        <v>4406.57</v>
      </c>
    </row>
    <row r="127" spans="1:9" ht="15.75">
      <c r="A127" s="7">
        <v>69</v>
      </c>
      <c r="B127" s="13">
        <v>106</v>
      </c>
      <c r="C127" s="20" t="s">
        <v>256</v>
      </c>
      <c r="D127" s="10" t="s">
        <v>257</v>
      </c>
      <c r="E127" s="50" t="s">
        <v>258</v>
      </c>
      <c r="F127" s="10" t="s">
        <v>17</v>
      </c>
      <c r="G127" s="10" t="s">
        <v>15</v>
      </c>
      <c r="H127" s="116">
        <v>3672.15</v>
      </c>
    </row>
    <row r="128" spans="1:9" ht="15.75">
      <c r="A128" s="7"/>
      <c r="B128" s="19">
        <v>107</v>
      </c>
      <c r="C128" s="20"/>
      <c r="D128" s="10"/>
      <c r="E128" s="50" t="s">
        <v>259</v>
      </c>
      <c r="F128" s="10" t="s">
        <v>17</v>
      </c>
      <c r="G128" s="10" t="s">
        <v>15</v>
      </c>
      <c r="H128" s="116">
        <v>3672.15</v>
      </c>
    </row>
    <row r="129" spans="1:8" ht="16.5" thickBot="1">
      <c r="A129" s="15"/>
      <c r="B129" s="16"/>
      <c r="C129" s="22"/>
      <c r="D129" s="18"/>
      <c r="E129" s="126" t="s">
        <v>18</v>
      </c>
      <c r="F129" s="127"/>
      <c r="G129" s="18"/>
      <c r="H129" s="116">
        <f>H128+H127</f>
        <v>7344.3</v>
      </c>
    </row>
    <row r="130" spans="1:8" ht="15.75">
      <c r="A130" s="7">
        <v>70</v>
      </c>
      <c r="B130" s="13">
        <v>108</v>
      </c>
      <c r="C130" s="20" t="s">
        <v>260</v>
      </c>
      <c r="D130" s="10" t="s">
        <v>261</v>
      </c>
      <c r="E130" s="50" t="s">
        <v>262</v>
      </c>
      <c r="F130" s="10" t="s">
        <v>10</v>
      </c>
      <c r="G130" s="12" t="s">
        <v>11</v>
      </c>
      <c r="H130" s="116">
        <v>4406.57</v>
      </c>
    </row>
    <row r="131" spans="1:8" ht="15.75">
      <c r="A131" s="7">
        <v>71</v>
      </c>
      <c r="B131" s="13">
        <v>109</v>
      </c>
      <c r="C131" s="20" t="s">
        <v>263</v>
      </c>
      <c r="D131" s="10" t="s">
        <v>264</v>
      </c>
      <c r="E131" s="50" t="s">
        <v>265</v>
      </c>
      <c r="F131" s="10" t="s">
        <v>10</v>
      </c>
      <c r="G131" s="10" t="s">
        <v>15</v>
      </c>
      <c r="H131" s="116">
        <v>2937.72</v>
      </c>
    </row>
    <row r="132" spans="1:8" ht="15.75">
      <c r="A132" s="7">
        <v>72</v>
      </c>
      <c r="B132" s="19">
        <v>110</v>
      </c>
      <c r="C132" s="20" t="s">
        <v>266</v>
      </c>
      <c r="D132" s="10" t="s">
        <v>267</v>
      </c>
      <c r="E132" s="50" t="s">
        <v>268</v>
      </c>
      <c r="F132" s="10" t="s">
        <v>10</v>
      </c>
      <c r="G132" s="12" t="s">
        <v>11</v>
      </c>
      <c r="H132" s="116">
        <v>4406.57</v>
      </c>
    </row>
    <row r="133" spans="1:8" ht="15.75">
      <c r="A133" s="7"/>
      <c r="B133" s="13">
        <v>111</v>
      </c>
      <c r="C133" s="20"/>
      <c r="D133" s="10"/>
      <c r="E133" s="50" t="s">
        <v>269</v>
      </c>
      <c r="F133" s="10" t="s">
        <v>10</v>
      </c>
      <c r="G133" s="12" t="s">
        <v>11</v>
      </c>
      <c r="H133" s="116">
        <v>4406.57</v>
      </c>
    </row>
    <row r="134" spans="1:8" ht="15.75">
      <c r="A134" s="7"/>
      <c r="B134" s="13">
        <v>112</v>
      </c>
      <c r="C134" s="20"/>
      <c r="D134" s="10" t="s">
        <v>270</v>
      </c>
      <c r="E134" s="50" t="s">
        <v>165</v>
      </c>
      <c r="F134" s="10" t="s">
        <v>10</v>
      </c>
      <c r="G134" s="12" t="s">
        <v>11</v>
      </c>
      <c r="H134" s="116">
        <v>4406.57</v>
      </c>
    </row>
    <row r="135" spans="1:8" ht="15.75">
      <c r="A135" s="7"/>
      <c r="B135" s="19">
        <v>113</v>
      </c>
      <c r="C135" s="20"/>
      <c r="D135" s="10"/>
      <c r="E135" s="50" t="s">
        <v>271</v>
      </c>
      <c r="F135" s="10" t="s">
        <v>10</v>
      </c>
      <c r="G135" s="10" t="s">
        <v>15</v>
      </c>
      <c r="H135" s="116">
        <v>2937.72</v>
      </c>
    </row>
    <row r="136" spans="1:8" ht="16.5" thickBot="1">
      <c r="A136" s="15"/>
      <c r="B136" s="16"/>
      <c r="C136" s="22"/>
      <c r="D136" s="18"/>
      <c r="E136" s="126" t="s">
        <v>18</v>
      </c>
      <c r="F136" s="127"/>
      <c r="G136" s="18"/>
      <c r="H136" s="116">
        <f>H135+H134+H133+H132</f>
        <v>16157.429999999998</v>
      </c>
    </row>
    <row r="137" spans="1:8" ht="15.75">
      <c r="A137" s="7">
        <v>73</v>
      </c>
      <c r="B137" s="13">
        <v>114</v>
      </c>
      <c r="C137" s="20" t="s">
        <v>272</v>
      </c>
      <c r="D137" s="10" t="s">
        <v>273</v>
      </c>
      <c r="E137" s="50" t="s">
        <v>274</v>
      </c>
      <c r="F137" s="10" t="s">
        <v>28</v>
      </c>
      <c r="G137" s="10" t="s">
        <v>15</v>
      </c>
      <c r="H137" s="116">
        <v>4406.57</v>
      </c>
    </row>
    <row r="138" spans="1:8" ht="15.75">
      <c r="A138" s="7"/>
      <c r="B138" s="13">
        <v>115</v>
      </c>
      <c r="C138" s="20"/>
      <c r="D138" s="10"/>
      <c r="E138" s="50" t="s">
        <v>275</v>
      </c>
      <c r="F138" s="30" t="s">
        <v>17</v>
      </c>
      <c r="G138" s="10" t="s">
        <v>15</v>
      </c>
      <c r="H138" s="116">
        <v>3672.15</v>
      </c>
    </row>
    <row r="139" spans="1:8" ht="16.5" thickBot="1">
      <c r="A139" s="15"/>
      <c r="B139" s="16"/>
      <c r="C139" s="22"/>
      <c r="D139" s="18"/>
      <c r="E139" s="126" t="s">
        <v>18</v>
      </c>
      <c r="F139" s="127"/>
      <c r="G139" s="18"/>
      <c r="H139" s="116">
        <f>H138+H137</f>
        <v>8078.7199999999993</v>
      </c>
    </row>
    <row r="140" spans="1:8" ht="15.75">
      <c r="A140" s="7">
        <v>74</v>
      </c>
      <c r="B140" s="19">
        <v>116</v>
      </c>
      <c r="C140" s="20" t="s">
        <v>276</v>
      </c>
      <c r="D140" s="10" t="s">
        <v>277</v>
      </c>
      <c r="E140" s="50" t="s">
        <v>278</v>
      </c>
      <c r="F140" s="23" t="s">
        <v>17</v>
      </c>
      <c r="G140" s="12" t="s">
        <v>11</v>
      </c>
      <c r="H140" s="116">
        <v>5508.22</v>
      </c>
    </row>
    <row r="141" spans="1:8" ht="15.75">
      <c r="A141" s="7">
        <v>75</v>
      </c>
      <c r="B141" s="13">
        <v>117</v>
      </c>
      <c r="C141" s="20" t="s">
        <v>279</v>
      </c>
      <c r="D141" s="10" t="s">
        <v>280</v>
      </c>
      <c r="E141" s="50" t="s">
        <v>281</v>
      </c>
      <c r="F141" s="11" t="s">
        <v>17</v>
      </c>
      <c r="G141" s="10" t="s">
        <v>15</v>
      </c>
      <c r="H141" s="116">
        <v>3672.15</v>
      </c>
    </row>
    <row r="142" spans="1:8" ht="15.75">
      <c r="A142" s="7">
        <v>76</v>
      </c>
      <c r="B142" s="13">
        <v>118</v>
      </c>
      <c r="C142" s="20" t="s">
        <v>282</v>
      </c>
      <c r="D142" s="10" t="s">
        <v>283</v>
      </c>
      <c r="E142" s="50" t="s">
        <v>284</v>
      </c>
      <c r="F142" s="10" t="s">
        <v>28</v>
      </c>
      <c r="G142" s="10" t="s">
        <v>15</v>
      </c>
      <c r="H142" s="116">
        <v>4406.57</v>
      </c>
    </row>
    <row r="143" spans="1:8" ht="15.75">
      <c r="A143" s="7">
        <v>77</v>
      </c>
      <c r="B143" s="13">
        <v>119</v>
      </c>
      <c r="C143" s="29" t="s">
        <v>285</v>
      </c>
      <c r="D143" s="30" t="s">
        <v>286</v>
      </c>
      <c r="E143" s="59" t="s">
        <v>287</v>
      </c>
      <c r="F143" s="10" t="s">
        <v>10</v>
      </c>
      <c r="G143" s="10" t="s">
        <v>15</v>
      </c>
      <c r="H143" s="116">
        <v>2937.72</v>
      </c>
    </row>
    <row r="144" spans="1:8" ht="15.75">
      <c r="A144" s="7">
        <v>78</v>
      </c>
      <c r="B144" s="13">
        <v>120</v>
      </c>
      <c r="C144" s="60" t="s">
        <v>288</v>
      </c>
      <c r="D144" s="23" t="s">
        <v>289</v>
      </c>
      <c r="E144" s="23" t="s">
        <v>290</v>
      </c>
      <c r="F144" s="23" t="s">
        <v>10</v>
      </c>
      <c r="G144" s="23" t="s">
        <v>15</v>
      </c>
      <c r="H144" s="116">
        <v>2937.72</v>
      </c>
    </row>
    <row r="145" spans="1:8" ht="15.75">
      <c r="A145" s="7"/>
      <c r="B145" s="13">
        <v>121</v>
      </c>
      <c r="C145" s="60"/>
      <c r="D145" s="23"/>
      <c r="E145" s="23" t="s">
        <v>291</v>
      </c>
      <c r="F145" s="23" t="s">
        <v>10</v>
      </c>
      <c r="G145" s="23" t="s">
        <v>15</v>
      </c>
      <c r="H145" s="116">
        <v>2937.72</v>
      </c>
    </row>
    <row r="146" spans="1:8" ht="15.75">
      <c r="A146" s="7"/>
      <c r="B146" s="13">
        <v>122</v>
      </c>
      <c r="C146" s="60"/>
      <c r="D146" s="23"/>
      <c r="E146" s="23" t="s">
        <v>292</v>
      </c>
      <c r="F146" s="23" t="s">
        <v>10</v>
      </c>
      <c r="G146" s="23" t="s">
        <v>15</v>
      </c>
      <c r="H146" s="116">
        <v>2937.72</v>
      </c>
    </row>
    <row r="147" spans="1:8" ht="16.5" thickBot="1">
      <c r="A147" s="15"/>
      <c r="B147" s="21"/>
      <c r="C147" s="22"/>
      <c r="D147" s="18"/>
      <c r="E147" s="126" t="s">
        <v>18</v>
      </c>
      <c r="F147" s="127"/>
      <c r="G147" s="18"/>
      <c r="H147" s="116">
        <f>H146+H145+H144</f>
        <v>8813.16</v>
      </c>
    </row>
    <row r="148" spans="1:8" ht="15.75">
      <c r="A148" s="7">
        <v>79</v>
      </c>
      <c r="B148" s="13">
        <v>123</v>
      </c>
      <c r="C148" s="60" t="s">
        <v>293</v>
      </c>
      <c r="D148" s="23" t="s">
        <v>294</v>
      </c>
      <c r="E148" s="23" t="s">
        <v>295</v>
      </c>
      <c r="F148" s="23" t="s">
        <v>10</v>
      </c>
      <c r="G148" s="23" t="s">
        <v>15</v>
      </c>
      <c r="H148" s="116">
        <v>2937.72</v>
      </c>
    </row>
    <row r="149" spans="1:8" ht="15.75">
      <c r="A149" s="7"/>
      <c r="B149" s="19">
        <v>124</v>
      </c>
      <c r="C149" s="60"/>
      <c r="D149" s="23"/>
      <c r="E149" s="23" t="s">
        <v>296</v>
      </c>
      <c r="F149" s="61" t="s">
        <v>17</v>
      </c>
      <c r="G149" s="23" t="s">
        <v>15</v>
      </c>
      <c r="H149" s="116">
        <v>3672.15</v>
      </c>
    </row>
    <row r="150" spans="1:8" ht="15.75">
      <c r="A150" s="7"/>
      <c r="B150" s="13">
        <v>125</v>
      </c>
      <c r="C150" s="60"/>
      <c r="D150" s="23"/>
      <c r="E150" s="27" t="s">
        <v>297</v>
      </c>
      <c r="F150" s="31" t="s">
        <v>10</v>
      </c>
      <c r="G150" s="26" t="s">
        <v>15</v>
      </c>
      <c r="H150" s="116">
        <v>2937.72</v>
      </c>
    </row>
    <row r="151" spans="1:8" ht="16.5" thickBot="1">
      <c r="A151" s="15"/>
      <c r="B151" s="21"/>
      <c r="C151" s="22"/>
      <c r="D151" s="18"/>
      <c r="E151" s="126" t="s">
        <v>18</v>
      </c>
      <c r="F151" s="127"/>
      <c r="G151" s="18"/>
      <c r="H151" s="116">
        <f>H150+H149+H148</f>
        <v>9547.59</v>
      </c>
    </row>
    <row r="152" spans="1:8" ht="15.75">
      <c r="A152" s="7">
        <v>80</v>
      </c>
      <c r="B152" s="13">
        <v>126</v>
      </c>
      <c r="C152" s="60" t="s">
        <v>298</v>
      </c>
      <c r="D152" s="23" t="s">
        <v>299</v>
      </c>
      <c r="E152" s="23" t="s">
        <v>300</v>
      </c>
      <c r="F152" s="23" t="s">
        <v>10</v>
      </c>
      <c r="G152" s="23" t="s">
        <v>15</v>
      </c>
      <c r="H152" s="116">
        <v>2937.72</v>
      </c>
    </row>
    <row r="153" spans="1:8" ht="15.75">
      <c r="A153" s="7">
        <v>81</v>
      </c>
      <c r="B153" s="19">
        <v>127</v>
      </c>
      <c r="C153" s="60" t="s">
        <v>301</v>
      </c>
      <c r="D153" s="23" t="s">
        <v>302</v>
      </c>
      <c r="E153" s="23" t="s">
        <v>303</v>
      </c>
      <c r="F153" s="23" t="s">
        <v>17</v>
      </c>
      <c r="G153" s="23" t="s">
        <v>15</v>
      </c>
      <c r="H153" s="116">
        <v>3672.15</v>
      </c>
    </row>
    <row r="154" spans="1:8" ht="15.75">
      <c r="A154" s="7"/>
      <c r="B154" s="13">
        <v>128</v>
      </c>
      <c r="C154" s="60"/>
      <c r="D154" s="23"/>
      <c r="E154" s="23" t="s">
        <v>304</v>
      </c>
      <c r="F154" s="23" t="s">
        <v>10</v>
      </c>
      <c r="G154" s="23" t="s">
        <v>15</v>
      </c>
      <c r="H154" s="116">
        <v>2937.72</v>
      </c>
    </row>
    <row r="155" spans="1:8" ht="16.5" thickBot="1">
      <c r="A155" s="15"/>
      <c r="B155" s="21"/>
      <c r="C155" s="22"/>
      <c r="D155" s="18"/>
      <c r="E155" s="126" t="s">
        <v>18</v>
      </c>
      <c r="F155" s="127"/>
      <c r="G155" s="18"/>
      <c r="H155" s="116">
        <f>H154+H153</f>
        <v>6609.87</v>
      </c>
    </row>
    <row r="156" spans="1:8" ht="15.75">
      <c r="A156" s="7">
        <v>82</v>
      </c>
      <c r="B156" s="13">
        <v>129</v>
      </c>
      <c r="C156" s="60" t="s">
        <v>305</v>
      </c>
      <c r="D156" s="23" t="s">
        <v>306</v>
      </c>
      <c r="E156" s="23" t="s">
        <v>307</v>
      </c>
      <c r="F156" s="23" t="s">
        <v>10</v>
      </c>
      <c r="G156" s="23" t="s">
        <v>15</v>
      </c>
      <c r="H156" s="116">
        <v>2937.72</v>
      </c>
    </row>
    <row r="157" spans="1:8" ht="15.75">
      <c r="A157" s="7">
        <v>83</v>
      </c>
      <c r="B157" s="19">
        <v>130</v>
      </c>
      <c r="C157" s="60" t="s">
        <v>308</v>
      </c>
      <c r="D157" s="23" t="s">
        <v>309</v>
      </c>
      <c r="E157" s="23" t="s">
        <v>310</v>
      </c>
      <c r="F157" s="23" t="s">
        <v>10</v>
      </c>
      <c r="G157" s="23" t="s">
        <v>15</v>
      </c>
      <c r="H157" s="116">
        <v>2937.72</v>
      </c>
    </row>
    <row r="158" spans="1:8" ht="15.75">
      <c r="A158" s="7">
        <v>84</v>
      </c>
      <c r="B158" s="13">
        <v>131</v>
      </c>
      <c r="C158" s="60" t="s">
        <v>311</v>
      </c>
      <c r="D158" s="23" t="s">
        <v>312</v>
      </c>
      <c r="E158" s="23" t="s">
        <v>313</v>
      </c>
      <c r="F158" s="23" t="s">
        <v>10</v>
      </c>
      <c r="G158" s="12" t="s">
        <v>11</v>
      </c>
      <c r="H158" s="116">
        <v>4406.57</v>
      </c>
    </row>
    <row r="159" spans="1:8" ht="15.75">
      <c r="A159" s="7">
        <v>85</v>
      </c>
      <c r="B159" s="13">
        <v>132</v>
      </c>
      <c r="C159" s="60" t="s">
        <v>314</v>
      </c>
      <c r="D159" s="23" t="s">
        <v>315</v>
      </c>
      <c r="E159" s="23" t="s">
        <v>316</v>
      </c>
      <c r="F159" s="23" t="s">
        <v>10</v>
      </c>
      <c r="G159" s="23" t="s">
        <v>15</v>
      </c>
      <c r="H159" s="116">
        <v>2937.72</v>
      </c>
    </row>
    <row r="160" spans="1:8" ht="15.75">
      <c r="A160" s="7">
        <v>86</v>
      </c>
      <c r="B160" s="19">
        <v>133</v>
      </c>
      <c r="C160" s="60" t="s">
        <v>317</v>
      </c>
      <c r="D160" s="23" t="s">
        <v>318</v>
      </c>
      <c r="E160" s="23" t="s">
        <v>319</v>
      </c>
      <c r="F160" s="23" t="s">
        <v>10</v>
      </c>
      <c r="G160" s="23" t="s">
        <v>15</v>
      </c>
      <c r="H160" s="116">
        <v>2937.72</v>
      </c>
    </row>
    <row r="161" spans="1:9" ht="15.75">
      <c r="A161" s="7">
        <v>87</v>
      </c>
      <c r="B161" s="13">
        <v>134</v>
      </c>
      <c r="C161" s="60" t="s">
        <v>320</v>
      </c>
      <c r="D161" s="23" t="s">
        <v>321</v>
      </c>
      <c r="E161" s="23" t="s">
        <v>322</v>
      </c>
      <c r="F161" s="23" t="s">
        <v>17</v>
      </c>
      <c r="G161" s="23" t="s">
        <v>15</v>
      </c>
      <c r="H161" s="116">
        <v>3672.15</v>
      </c>
    </row>
    <row r="162" spans="1:9" ht="15.75">
      <c r="A162" s="7">
        <v>88</v>
      </c>
      <c r="B162" s="19">
        <v>135</v>
      </c>
      <c r="C162" s="60" t="s">
        <v>323</v>
      </c>
      <c r="D162" s="23" t="s">
        <v>324</v>
      </c>
      <c r="E162" s="23" t="s">
        <v>325</v>
      </c>
      <c r="F162" s="30" t="s">
        <v>28</v>
      </c>
      <c r="G162" s="23" t="s">
        <v>15</v>
      </c>
      <c r="H162" s="116">
        <v>4406.57</v>
      </c>
    </row>
    <row r="163" spans="1:9" ht="15.75">
      <c r="A163" s="7"/>
      <c r="B163" s="13">
        <v>136</v>
      </c>
      <c r="C163" s="60"/>
      <c r="D163" s="23" t="s">
        <v>326</v>
      </c>
      <c r="E163" s="23" t="s">
        <v>327</v>
      </c>
      <c r="F163" s="23" t="s">
        <v>10</v>
      </c>
      <c r="G163" s="23" t="s">
        <v>15</v>
      </c>
      <c r="H163" s="116">
        <v>2937.72</v>
      </c>
    </row>
    <row r="164" spans="1:9" ht="15.75">
      <c r="A164" s="7"/>
      <c r="B164" s="13">
        <v>137</v>
      </c>
      <c r="C164" s="60"/>
      <c r="D164" s="23" t="s">
        <v>328</v>
      </c>
      <c r="E164" s="23" t="s">
        <v>329</v>
      </c>
      <c r="F164" s="23" t="s">
        <v>10</v>
      </c>
      <c r="G164" s="23" t="s">
        <v>15</v>
      </c>
      <c r="H164" s="116">
        <v>2937.72</v>
      </c>
    </row>
    <row r="165" spans="1:9" ht="15.75">
      <c r="A165" s="7"/>
      <c r="B165" s="19">
        <v>138</v>
      </c>
      <c r="C165" s="60"/>
      <c r="D165" s="23" t="s">
        <v>330</v>
      </c>
      <c r="E165" s="23" t="s">
        <v>331</v>
      </c>
      <c r="F165" s="23" t="s">
        <v>10</v>
      </c>
      <c r="G165" s="23" t="s">
        <v>15</v>
      </c>
      <c r="H165" s="116">
        <v>2937.72</v>
      </c>
    </row>
    <row r="166" spans="1:9" ht="16.5" thickBot="1">
      <c r="A166" s="15"/>
      <c r="B166" s="16"/>
      <c r="C166" s="22"/>
      <c r="D166" s="18"/>
      <c r="E166" s="126" t="s">
        <v>18</v>
      </c>
      <c r="F166" s="127"/>
      <c r="G166" s="18"/>
      <c r="H166" s="116">
        <f>H165+H164+H163+H162</f>
        <v>13219.73</v>
      </c>
    </row>
    <row r="167" spans="1:9" ht="15.75">
      <c r="A167" s="7">
        <v>89</v>
      </c>
      <c r="B167" s="13">
        <v>139</v>
      </c>
      <c r="C167" s="60" t="s">
        <v>332</v>
      </c>
      <c r="D167" s="23" t="s">
        <v>333</v>
      </c>
      <c r="E167" s="61" t="s">
        <v>334</v>
      </c>
      <c r="F167" s="61" t="s">
        <v>17</v>
      </c>
      <c r="G167" s="23" t="s">
        <v>15</v>
      </c>
      <c r="H167" s="116">
        <v>3672.15</v>
      </c>
    </row>
    <row r="168" spans="1:9" ht="15.75">
      <c r="A168" s="7"/>
      <c r="B168" s="13">
        <v>140</v>
      </c>
      <c r="C168" s="60"/>
      <c r="D168" s="61" t="s">
        <v>335</v>
      </c>
      <c r="E168" s="23" t="s">
        <v>336</v>
      </c>
      <c r="F168" s="23" t="s">
        <v>10</v>
      </c>
      <c r="G168" s="23" t="s">
        <v>15</v>
      </c>
      <c r="H168" s="116">
        <v>2937.72</v>
      </c>
    </row>
    <row r="169" spans="1:9" ht="16.5" thickBot="1">
      <c r="A169" s="15"/>
      <c r="B169" s="16"/>
      <c r="C169" s="22"/>
      <c r="D169" s="18"/>
      <c r="E169" s="126" t="s">
        <v>18</v>
      </c>
      <c r="F169" s="127"/>
      <c r="G169" s="18"/>
      <c r="H169" s="115">
        <f>H168+H167</f>
        <v>6609.87</v>
      </c>
    </row>
    <row r="170" spans="1:9" ht="15.75">
      <c r="A170" s="7"/>
      <c r="B170" s="19">
        <v>141</v>
      </c>
      <c r="C170" s="26" t="s">
        <v>337</v>
      </c>
      <c r="D170" s="26" t="s">
        <v>338</v>
      </c>
      <c r="E170" s="26" t="s">
        <v>339</v>
      </c>
      <c r="F170" s="31" t="s">
        <v>10</v>
      </c>
      <c r="G170" s="62" t="s">
        <v>11</v>
      </c>
      <c r="H170" s="120">
        <v>0</v>
      </c>
      <c r="I170">
        <v>1</v>
      </c>
    </row>
    <row r="171" spans="1:9" ht="15.75">
      <c r="A171" s="7">
        <v>90</v>
      </c>
      <c r="B171" s="13">
        <v>142</v>
      </c>
      <c r="C171" s="11" t="s">
        <v>340</v>
      </c>
      <c r="D171" s="11" t="s">
        <v>341</v>
      </c>
      <c r="E171" s="11" t="s">
        <v>342</v>
      </c>
      <c r="F171" s="30" t="s">
        <v>28</v>
      </c>
      <c r="G171" s="26" t="s">
        <v>15</v>
      </c>
      <c r="H171" s="121">
        <v>4406.57</v>
      </c>
    </row>
    <row r="172" spans="1:9" ht="15.75">
      <c r="A172" s="7"/>
      <c r="B172" s="19">
        <v>143</v>
      </c>
      <c r="C172" s="11"/>
      <c r="D172" s="32"/>
      <c r="E172" s="63" t="s">
        <v>329</v>
      </c>
      <c r="F172" s="31" t="s">
        <v>343</v>
      </c>
      <c r="G172" s="26" t="s">
        <v>15</v>
      </c>
      <c r="H172" s="121">
        <v>3672.15</v>
      </c>
    </row>
    <row r="173" spans="1:9" ht="15.75">
      <c r="A173" s="7"/>
      <c r="B173" s="13">
        <v>144</v>
      </c>
      <c r="C173" s="64"/>
      <c r="D173" s="65"/>
      <c r="E173" s="11" t="s">
        <v>344</v>
      </c>
      <c r="F173" s="31" t="s">
        <v>17</v>
      </c>
      <c r="G173" s="26" t="s">
        <v>15</v>
      </c>
      <c r="H173" s="122">
        <v>3672.15</v>
      </c>
    </row>
    <row r="174" spans="1:9" ht="15.75">
      <c r="A174" s="7"/>
      <c r="B174" s="13">
        <v>145</v>
      </c>
      <c r="C174" s="11"/>
      <c r="D174" s="11"/>
      <c r="E174" s="11" t="s">
        <v>345</v>
      </c>
      <c r="F174" s="31" t="s">
        <v>10</v>
      </c>
      <c r="G174" s="26" t="s">
        <v>15</v>
      </c>
      <c r="H174" s="119">
        <v>2937.72</v>
      </c>
    </row>
    <row r="175" spans="1:9" ht="15.75">
      <c r="A175" s="7"/>
      <c r="B175" s="19">
        <v>146</v>
      </c>
      <c r="C175" s="11"/>
      <c r="D175" s="11"/>
      <c r="E175" s="11" t="s">
        <v>346</v>
      </c>
      <c r="F175" s="31" t="s">
        <v>17</v>
      </c>
      <c r="G175" s="26" t="s">
        <v>15</v>
      </c>
      <c r="H175" s="122">
        <v>3672.15</v>
      </c>
    </row>
    <row r="176" spans="1:9" ht="15.75">
      <c r="A176" s="7"/>
      <c r="B176" s="19">
        <v>147</v>
      </c>
      <c r="C176" s="11"/>
      <c r="D176" s="11"/>
      <c r="E176" s="11" t="s">
        <v>347</v>
      </c>
      <c r="F176" s="33" t="s">
        <v>10</v>
      </c>
      <c r="G176" s="26" t="s">
        <v>15</v>
      </c>
      <c r="H176" s="122">
        <v>2937.72</v>
      </c>
    </row>
    <row r="177" spans="1:8" ht="15.75">
      <c r="A177" s="7"/>
      <c r="B177" s="19">
        <v>148</v>
      </c>
      <c r="C177" s="64"/>
      <c r="D177" s="65"/>
      <c r="E177" s="32" t="s">
        <v>348</v>
      </c>
      <c r="F177" s="33" t="s">
        <v>10</v>
      </c>
      <c r="G177" s="26" t="s">
        <v>15</v>
      </c>
      <c r="H177" s="122">
        <v>2937.72</v>
      </c>
    </row>
    <row r="178" spans="1:8" ht="16.5" thickBot="1">
      <c r="A178" s="15"/>
      <c r="B178" s="16"/>
      <c r="C178" s="66"/>
      <c r="D178" s="67"/>
      <c r="E178" s="130" t="s">
        <v>18</v>
      </c>
      <c r="F178" s="127"/>
      <c r="G178" s="18"/>
      <c r="H178" s="122">
        <f>H177+H176+H175+H174+H173+H172+H171</f>
        <v>24236.18</v>
      </c>
    </row>
    <row r="179" spans="1:8" ht="15.75">
      <c r="A179" s="7">
        <v>91</v>
      </c>
      <c r="B179" s="13">
        <v>149</v>
      </c>
      <c r="C179" s="11" t="s">
        <v>349</v>
      </c>
      <c r="D179" s="11" t="s">
        <v>350</v>
      </c>
      <c r="E179" s="11" t="s">
        <v>351</v>
      </c>
      <c r="F179" s="23" t="s">
        <v>17</v>
      </c>
      <c r="G179" s="23" t="s">
        <v>15</v>
      </c>
      <c r="H179" s="116">
        <v>3672.15</v>
      </c>
    </row>
    <row r="180" spans="1:8" ht="15.75">
      <c r="A180" s="7"/>
      <c r="B180" s="13">
        <v>150</v>
      </c>
      <c r="C180" s="11"/>
      <c r="D180" s="11"/>
      <c r="E180" s="11" t="s">
        <v>352</v>
      </c>
      <c r="F180" s="31" t="s">
        <v>10</v>
      </c>
      <c r="G180" s="26" t="s">
        <v>15</v>
      </c>
      <c r="H180" s="119">
        <v>2937.72</v>
      </c>
    </row>
    <row r="181" spans="1:8" ht="15.75">
      <c r="A181" s="7"/>
      <c r="B181" s="19">
        <v>151</v>
      </c>
      <c r="C181" s="11"/>
      <c r="D181" s="11"/>
      <c r="E181" s="30" t="s">
        <v>353</v>
      </c>
      <c r="F181" s="31" t="s">
        <v>10</v>
      </c>
      <c r="G181" s="26" t="s">
        <v>15</v>
      </c>
      <c r="H181" s="119">
        <v>2937.72</v>
      </c>
    </row>
    <row r="182" spans="1:8" ht="15.75">
      <c r="A182" s="7"/>
      <c r="B182" s="19">
        <v>152</v>
      </c>
      <c r="C182" s="11"/>
      <c r="D182" s="11"/>
      <c r="E182" s="30" t="s">
        <v>354</v>
      </c>
      <c r="F182" s="30" t="s">
        <v>17</v>
      </c>
      <c r="G182" s="30" t="s">
        <v>15</v>
      </c>
      <c r="H182" s="122">
        <v>3672.15</v>
      </c>
    </row>
    <row r="183" spans="1:8" ht="16.5" thickBot="1">
      <c r="A183" s="15"/>
      <c r="B183" s="16"/>
      <c r="C183" s="18"/>
      <c r="D183" s="18"/>
      <c r="E183" s="126" t="s">
        <v>18</v>
      </c>
      <c r="F183" s="127"/>
      <c r="G183" s="18"/>
      <c r="H183" s="116">
        <f>H182+H181+H180+H179</f>
        <v>13219.74</v>
      </c>
    </row>
    <row r="184" spans="1:8" ht="15.75">
      <c r="A184" s="7">
        <v>92</v>
      </c>
      <c r="B184" s="19">
        <v>153</v>
      </c>
      <c r="C184" s="11" t="s">
        <v>355</v>
      </c>
      <c r="D184" s="11" t="s">
        <v>356</v>
      </c>
      <c r="E184" s="11" t="s">
        <v>357</v>
      </c>
      <c r="F184" s="23" t="s">
        <v>28</v>
      </c>
      <c r="G184" s="23" t="s">
        <v>15</v>
      </c>
      <c r="H184" s="121">
        <v>4406.57</v>
      </c>
    </row>
    <row r="185" spans="1:8" ht="15.75">
      <c r="A185" s="7"/>
      <c r="B185" s="13">
        <v>154</v>
      </c>
      <c r="C185" s="64"/>
      <c r="D185" s="65"/>
      <c r="E185" s="11" t="s">
        <v>358</v>
      </c>
      <c r="F185" s="31" t="s">
        <v>17</v>
      </c>
      <c r="G185" s="26" t="s">
        <v>15</v>
      </c>
      <c r="H185" s="116">
        <f>3672.15-734.43</f>
        <v>2937.7200000000003</v>
      </c>
    </row>
    <row r="186" spans="1:8" ht="16.5" thickBot="1">
      <c r="A186" s="15"/>
      <c r="B186" s="21"/>
      <c r="C186" s="66"/>
      <c r="D186" s="67"/>
      <c r="E186" s="126" t="s">
        <v>18</v>
      </c>
      <c r="F186" s="127"/>
      <c r="G186" s="18"/>
      <c r="H186" s="115">
        <f>H185+H184</f>
        <v>7344.29</v>
      </c>
    </row>
    <row r="187" spans="1:8" ht="15.75">
      <c r="A187" s="7">
        <v>93</v>
      </c>
      <c r="B187" s="13">
        <v>155</v>
      </c>
      <c r="C187" s="11" t="s">
        <v>359</v>
      </c>
      <c r="D187" s="11" t="s">
        <v>360</v>
      </c>
      <c r="E187" s="11" t="s">
        <v>361</v>
      </c>
      <c r="F187" s="23" t="s">
        <v>28</v>
      </c>
      <c r="G187" s="23" t="s">
        <v>15</v>
      </c>
      <c r="H187" s="121">
        <v>4406.57</v>
      </c>
    </row>
    <row r="188" spans="1:8" ht="15.75">
      <c r="A188" s="7">
        <v>94</v>
      </c>
      <c r="B188" s="19">
        <v>156</v>
      </c>
      <c r="C188" s="11" t="s">
        <v>362</v>
      </c>
      <c r="D188" s="11" t="s">
        <v>363</v>
      </c>
      <c r="E188" s="11" t="s">
        <v>364</v>
      </c>
      <c r="F188" s="23" t="s">
        <v>28</v>
      </c>
      <c r="G188" s="23" t="s">
        <v>11</v>
      </c>
      <c r="H188" s="116">
        <v>6609.86</v>
      </c>
    </row>
    <row r="189" spans="1:8" ht="15.75">
      <c r="A189" s="7">
        <v>95</v>
      </c>
      <c r="B189" s="13">
        <v>157</v>
      </c>
      <c r="C189" s="11" t="s">
        <v>365</v>
      </c>
      <c r="D189" s="11" t="s">
        <v>366</v>
      </c>
      <c r="E189" s="11" t="s">
        <v>367</v>
      </c>
      <c r="F189" s="23" t="s">
        <v>17</v>
      </c>
      <c r="G189" s="23" t="s">
        <v>15</v>
      </c>
      <c r="H189" s="116">
        <v>3672.15</v>
      </c>
    </row>
    <row r="190" spans="1:8" ht="15.75">
      <c r="A190" s="7"/>
      <c r="B190" s="13">
        <v>158</v>
      </c>
      <c r="C190" s="11"/>
      <c r="D190" s="11"/>
      <c r="E190" s="11" t="s">
        <v>368</v>
      </c>
      <c r="F190" s="23" t="s">
        <v>10</v>
      </c>
      <c r="G190" s="23" t="s">
        <v>15</v>
      </c>
      <c r="H190" s="119">
        <v>2937.72</v>
      </c>
    </row>
    <row r="191" spans="1:8" ht="15.75">
      <c r="A191" s="15"/>
      <c r="B191" s="21"/>
      <c r="C191" s="18"/>
      <c r="D191" s="18"/>
      <c r="E191" s="18" t="s">
        <v>18</v>
      </c>
      <c r="F191" s="18"/>
      <c r="G191" s="18"/>
      <c r="H191" s="119">
        <f>H190+H189</f>
        <v>6609.87</v>
      </c>
    </row>
    <row r="192" spans="1:8" ht="15.75">
      <c r="A192" s="7">
        <v>96</v>
      </c>
      <c r="B192" s="13">
        <v>159</v>
      </c>
      <c r="C192" s="11" t="s">
        <v>369</v>
      </c>
      <c r="D192" s="11" t="s">
        <v>370</v>
      </c>
      <c r="E192" s="11" t="s">
        <v>371</v>
      </c>
      <c r="F192" s="23" t="s">
        <v>17</v>
      </c>
      <c r="G192" s="23" t="s">
        <v>15</v>
      </c>
      <c r="H192" s="116">
        <v>3672.15</v>
      </c>
    </row>
    <row r="193" spans="1:8" ht="15.75">
      <c r="A193" s="7"/>
      <c r="B193" s="13">
        <v>160</v>
      </c>
      <c r="C193" s="11"/>
      <c r="D193" s="27"/>
      <c r="E193" s="68" t="s">
        <v>372</v>
      </c>
      <c r="F193" s="23" t="s">
        <v>10</v>
      </c>
      <c r="G193" s="23" t="s">
        <v>15</v>
      </c>
      <c r="H193" s="121">
        <v>2937.72</v>
      </c>
    </row>
    <row r="194" spans="1:8" ht="15.75">
      <c r="A194" s="7"/>
      <c r="B194" s="13">
        <v>161</v>
      </c>
      <c r="C194" s="11"/>
      <c r="D194" s="27"/>
      <c r="E194" s="24" t="s">
        <v>199</v>
      </c>
      <c r="F194" s="23" t="s">
        <v>10</v>
      </c>
      <c r="G194" s="23" t="s">
        <v>15</v>
      </c>
      <c r="H194" s="121">
        <v>2937.72</v>
      </c>
    </row>
    <row r="195" spans="1:8" ht="16.5" thickBot="1">
      <c r="A195" s="15"/>
      <c r="B195" s="21"/>
      <c r="C195" s="18"/>
      <c r="D195" s="18"/>
      <c r="E195" s="126" t="s">
        <v>18</v>
      </c>
      <c r="F195" s="127"/>
      <c r="G195" s="18"/>
      <c r="H195" s="121">
        <f>H194+H193+H192</f>
        <v>9547.59</v>
      </c>
    </row>
    <row r="196" spans="1:8" ht="15.75">
      <c r="A196" s="7">
        <v>97</v>
      </c>
      <c r="B196" s="13">
        <v>162</v>
      </c>
      <c r="C196" s="11" t="s">
        <v>373</v>
      </c>
      <c r="D196" s="11" t="s">
        <v>374</v>
      </c>
      <c r="E196" s="11" t="s">
        <v>375</v>
      </c>
      <c r="F196" s="23" t="s">
        <v>17</v>
      </c>
      <c r="G196" s="23" t="s">
        <v>15</v>
      </c>
      <c r="H196" s="116">
        <v>3672.15</v>
      </c>
    </row>
    <row r="197" spans="1:8" ht="15.75">
      <c r="A197" s="7">
        <v>98</v>
      </c>
      <c r="B197" s="19">
        <v>163</v>
      </c>
      <c r="C197" s="69" t="s">
        <v>376</v>
      </c>
      <c r="D197" s="69" t="s">
        <v>377</v>
      </c>
      <c r="E197" s="69" t="s">
        <v>378</v>
      </c>
      <c r="F197" s="69" t="s">
        <v>10</v>
      </c>
      <c r="G197" s="69" t="s">
        <v>11</v>
      </c>
      <c r="H197" s="119">
        <v>4406.57</v>
      </c>
    </row>
    <row r="198" spans="1:8" ht="15.75">
      <c r="A198" s="71"/>
      <c r="B198" s="13">
        <v>164</v>
      </c>
      <c r="C198" s="72"/>
      <c r="D198" s="73"/>
      <c r="E198" s="74" t="s">
        <v>379</v>
      </c>
      <c r="F198" s="69" t="s">
        <v>17</v>
      </c>
      <c r="G198" s="69" t="s">
        <v>11</v>
      </c>
      <c r="H198" s="119">
        <f>4406.57+1101.65</f>
        <v>5508.2199999999993</v>
      </c>
    </row>
    <row r="199" spans="1:8" ht="15.75">
      <c r="A199" s="7"/>
      <c r="B199" s="13">
        <v>165</v>
      </c>
      <c r="C199" s="10"/>
      <c r="D199" s="10"/>
      <c r="E199" s="75" t="s">
        <v>380</v>
      </c>
      <c r="F199" s="69" t="s">
        <v>10</v>
      </c>
      <c r="G199" s="69" t="s">
        <v>11</v>
      </c>
      <c r="H199" s="119">
        <v>4406.57</v>
      </c>
    </row>
    <row r="200" spans="1:8" ht="15.75">
      <c r="A200" s="7"/>
      <c r="B200" s="19">
        <v>166</v>
      </c>
      <c r="C200" s="10"/>
      <c r="D200" s="10"/>
      <c r="E200" s="32" t="s">
        <v>381</v>
      </c>
      <c r="F200" s="69" t="s">
        <v>10</v>
      </c>
      <c r="G200" s="69" t="s">
        <v>11</v>
      </c>
      <c r="H200" s="119">
        <v>4406.57</v>
      </c>
    </row>
    <row r="201" spans="1:8" ht="16.5" thickBot="1">
      <c r="A201" s="15"/>
      <c r="B201" s="16"/>
      <c r="C201" s="18"/>
      <c r="D201" s="18"/>
      <c r="E201" s="126" t="s">
        <v>18</v>
      </c>
      <c r="F201" s="127"/>
      <c r="G201" s="76"/>
      <c r="H201" s="119">
        <f>H200+H199+H198+H197</f>
        <v>18727.93</v>
      </c>
    </row>
    <row r="202" spans="1:8" ht="15.75">
      <c r="A202" s="7">
        <v>99</v>
      </c>
      <c r="B202" s="19">
        <v>167</v>
      </c>
      <c r="C202" s="78" t="s">
        <v>382</v>
      </c>
      <c r="D202" s="78" t="s">
        <v>383</v>
      </c>
      <c r="E202" s="78" t="s">
        <v>384</v>
      </c>
      <c r="F202" s="79" t="s">
        <v>10</v>
      </c>
      <c r="G202" s="80" t="s">
        <v>11</v>
      </c>
      <c r="H202" s="119">
        <v>4406.57</v>
      </c>
    </row>
    <row r="203" spans="1:8" ht="15.75">
      <c r="A203" s="7">
        <v>100</v>
      </c>
      <c r="B203" s="13">
        <v>168</v>
      </c>
      <c r="C203" s="78" t="s">
        <v>385</v>
      </c>
      <c r="D203" s="78" t="s">
        <v>386</v>
      </c>
      <c r="E203" s="78" t="s">
        <v>387</v>
      </c>
      <c r="F203" s="79" t="s">
        <v>10</v>
      </c>
      <c r="G203" s="80" t="s">
        <v>11</v>
      </c>
      <c r="H203" s="116">
        <v>4406.57</v>
      </c>
    </row>
    <row r="204" spans="1:8" ht="15.75">
      <c r="A204" s="7"/>
      <c r="B204" s="19">
        <v>169</v>
      </c>
      <c r="C204" s="78"/>
      <c r="D204" s="78" t="s">
        <v>388</v>
      </c>
      <c r="E204" s="78" t="s">
        <v>389</v>
      </c>
      <c r="F204" s="79" t="s">
        <v>10</v>
      </c>
      <c r="G204" s="80" t="s">
        <v>11</v>
      </c>
      <c r="H204" s="123">
        <v>4406.57</v>
      </c>
    </row>
    <row r="205" spans="1:8" ht="15.75">
      <c r="A205" s="7"/>
      <c r="B205" s="19">
        <v>170</v>
      </c>
      <c r="C205" s="78"/>
      <c r="D205" s="78"/>
      <c r="E205" s="81" t="s">
        <v>390</v>
      </c>
      <c r="F205" s="79" t="s">
        <v>10</v>
      </c>
      <c r="G205" s="80" t="s">
        <v>11</v>
      </c>
      <c r="H205" s="119">
        <v>4406.57</v>
      </c>
    </row>
    <row r="206" spans="1:8" ht="15.75">
      <c r="A206" s="7"/>
      <c r="B206" s="19">
        <v>171</v>
      </c>
      <c r="C206" s="78"/>
      <c r="D206" s="78"/>
      <c r="E206" s="81" t="s">
        <v>391</v>
      </c>
      <c r="F206" s="79" t="s">
        <v>10</v>
      </c>
      <c r="G206" s="80" t="s">
        <v>11</v>
      </c>
      <c r="H206" s="121">
        <v>4406.57</v>
      </c>
    </row>
    <row r="207" spans="1:8" ht="16.5" thickBot="1">
      <c r="A207" s="15"/>
      <c r="B207" s="16"/>
      <c r="C207" s="82"/>
      <c r="D207" s="82"/>
      <c r="E207" s="126" t="s">
        <v>18</v>
      </c>
      <c r="F207" s="127"/>
      <c r="G207" s="82"/>
      <c r="H207" s="121">
        <f>H206+H205+H204+H203</f>
        <v>17626.28</v>
      </c>
    </row>
    <row r="208" spans="1:8" ht="15.75">
      <c r="A208" s="7">
        <v>101</v>
      </c>
      <c r="B208" s="13">
        <v>172</v>
      </c>
      <c r="C208" s="78" t="s">
        <v>392</v>
      </c>
      <c r="D208" s="78" t="s">
        <v>393</v>
      </c>
      <c r="E208" s="78" t="s">
        <v>394</v>
      </c>
      <c r="F208" s="83" t="s">
        <v>28</v>
      </c>
      <c r="G208" s="80" t="s">
        <v>15</v>
      </c>
      <c r="H208" s="119">
        <v>2937.72</v>
      </c>
    </row>
    <row r="209" spans="1:8" ht="15.75">
      <c r="A209" s="7">
        <v>102</v>
      </c>
      <c r="B209" s="13">
        <v>173</v>
      </c>
      <c r="C209" s="78" t="s">
        <v>395</v>
      </c>
      <c r="D209" s="78" t="s">
        <v>396</v>
      </c>
      <c r="E209" s="78" t="s">
        <v>397</v>
      </c>
      <c r="F209" s="79" t="s">
        <v>10</v>
      </c>
      <c r="G209" s="80" t="s">
        <v>15</v>
      </c>
      <c r="H209" s="119">
        <v>2937.72</v>
      </c>
    </row>
    <row r="210" spans="1:8" ht="15.75">
      <c r="A210" s="7">
        <v>103</v>
      </c>
      <c r="B210" s="19">
        <v>174</v>
      </c>
      <c r="C210" s="78" t="s">
        <v>398</v>
      </c>
      <c r="D210" s="78" t="s">
        <v>399</v>
      </c>
      <c r="E210" s="78" t="s">
        <v>400</v>
      </c>
      <c r="F210" s="79" t="s">
        <v>10</v>
      </c>
      <c r="G210" s="80" t="s">
        <v>11</v>
      </c>
      <c r="H210" s="124">
        <v>4406.57</v>
      </c>
    </row>
    <row r="211" spans="1:8" ht="15.75">
      <c r="A211" s="7">
        <v>104</v>
      </c>
      <c r="B211" s="13">
        <v>175</v>
      </c>
      <c r="C211" s="78" t="s">
        <v>401</v>
      </c>
      <c r="D211" s="78" t="s">
        <v>402</v>
      </c>
      <c r="E211" s="78" t="s">
        <v>403</v>
      </c>
      <c r="F211" s="79" t="s">
        <v>10</v>
      </c>
      <c r="G211" s="80" t="s">
        <v>11</v>
      </c>
      <c r="H211" s="119">
        <v>4406.57</v>
      </c>
    </row>
    <row r="212" spans="1:8" ht="15.75">
      <c r="A212" s="7">
        <v>105</v>
      </c>
      <c r="B212" s="13">
        <v>176</v>
      </c>
      <c r="C212" s="78" t="s">
        <v>404</v>
      </c>
      <c r="D212" s="78" t="s">
        <v>405</v>
      </c>
      <c r="E212" s="78" t="s">
        <v>406</v>
      </c>
      <c r="F212" s="79" t="s">
        <v>10</v>
      </c>
      <c r="G212" s="80" t="s">
        <v>15</v>
      </c>
      <c r="H212" s="119">
        <v>2937.72</v>
      </c>
    </row>
    <row r="213" spans="1:8" ht="15.75">
      <c r="A213" s="7"/>
      <c r="B213" s="19">
        <v>177</v>
      </c>
      <c r="C213" s="84"/>
      <c r="D213" s="28"/>
      <c r="E213" s="78" t="s">
        <v>407</v>
      </c>
      <c r="F213" s="79" t="s">
        <v>408</v>
      </c>
      <c r="G213" s="80" t="s">
        <v>15</v>
      </c>
      <c r="H213" s="119">
        <v>3672.15</v>
      </c>
    </row>
    <row r="214" spans="1:8" ht="15.75">
      <c r="A214" s="7"/>
      <c r="B214" s="13">
        <v>178</v>
      </c>
      <c r="C214" s="28"/>
      <c r="D214" s="28"/>
      <c r="E214" s="78" t="s">
        <v>409</v>
      </c>
      <c r="F214" s="79" t="s">
        <v>10</v>
      </c>
      <c r="G214" s="80" t="s">
        <v>15</v>
      </c>
      <c r="H214" s="119">
        <v>2937.72</v>
      </c>
    </row>
    <row r="215" spans="1:8" ht="15.75">
      <c r="A215" s="71"/>
      <c r="B215" s="85">
        <v>179</v>
      </c>
      <c r="C215" s="70"/>
      <c r="D215" s="70"/>
      <c r="E215" s="86" t="s">
        <v>410</v>
      </c>
      <c r="F215" s="87" t="s">
        <v>10</v>
      </c>
      <c r="G215" s="88" t="s">
        <v>15</v>
      </c>
      <c r="H215" s="123">
        <v>2937.72</v>
      </c>
    </row>
    <row r="216" spans="1:8" ht="15.75">
      <c r="A216" s="71"/>
      <c r="B216" s="85">
        <v>180</v>
      </c>
      <c r="C216" s="70"/>
      <c r="D216" s="70"/>
      <c r="E216" s="89" t="s">
        <v>411</v>
      </c>
      <c r="F216" s="87" t="s">
        <v>10</v>
      </c>
      <c r="G216" s="88" t="s">
        <v>15</v>
      </c>
      <c r="H216" s="123">
        <v>2937.72</v>
      </c>
    </row>
    <row r="217" spans="1:8" ht="15.75">
      <c r="A217" s="90"/>
      <c r="B217" s="91"/>
      <c r="C217" s="77"/>
      <c r="D217" s="77"/>
      <c r="E217" s="130" t="s">
        <v>18</v>
      </c>
      <c r="F217" s="131"/>
      <c r="G217" s="92"/>
      <c r="H217" s="123">
        <f>H216+H215+H214+H213+H212</f>
        <v>15423.029999999999</v>
      </c>
    </row>
    <row r="218" spans="1:8" ht="42.75" customHeight="1">
      <c r="A218" s="93">
        <v>106</v>
      </c>
      <c r="B218" s="94">
        <v>181</v>
      </c>
      <c r="C218" s="95" t="s">
        <v>412</v>
      </c>
      <c r="D218" s="96" t="s">
        <v>413</v>
      </c>
      <c r="E218" s="97" t="s">
        <v>414</v>
      </c>
      <c r="F218" s="95" t="s">
        <v>28</v>
      </c>
      <c r="G218" s="95" t="s">
        <v>15</v>
      </c>
      <c r="H218" s="123">
        <v>4406.57</v>
      </c>
    </row>
    <row r="219" spans="1:8" ht="15.75">
      <c r="A219" s="46"/>
      <c r="B219" s="98">
        <v>182</v>
      </c>
      <c r="C219" s="99"/>
      <c r="D219" s="99"/>
      <c r="E219" s="86" t="s">
        <v>415</v>
      </c>
      <c r="F219" s="87" t="s">
        <v>28</v>
      </c>
      <c r="G219" s="88" t="s">
        <v>15</v>
      </c>
      <c r="H219" s="123">
        <v>4406.57</v>
      </c>
    </row>
    <row r="220" spans="1:8" ht="15.75">
      <c r="A220" s="46"/>
      <c r="B220" s="98">
        <v>183</v>
      </c>
      <c r="C220" s="99"/>
      <c r="D220" s="99"/>
      <c r="E220" s="86" t="s">
        <v>416</v>
      </c>
      <c r="F220" s="87" t="s">
        <v>28</v>
      </c>
      <c r="G220" s="88" t="s">
        <v>15</v>
      </c>
      <c r="H220" s="123">
        <v>4406.57</v>
      </c>
    </row>
    <row r="221" spans="1:8" ht="15.75">
      <c r="A221" s="46"/>
      <c r="B221" s="98">
        <v>184</v>
      </c>
      <c r="C221" s="99"/>
      <c r="D221" s="99"/>
      <c r="E221" s="86" t="s">
        <v>417</v>
      </c>
      <c r="F221" s="87" t="s">
        <v>28</v>
      </c>
      <c r="G221" s="88" t="s">
        <v>15</v>
      </c>
      <c r="H221" s="123">
        <v>4406.57</v>
      </c>
    </row>
    <row r="222" spans="1:8" ht="15.75">
      <c r="A222" s="46"/>
      <c r="B222" s="98">
        <v>185</v>
      </c>
      <c r="C222" s="99"/>
      <c r="D222" s="99"/>
      <c r="E222" s="86" t="s">
        <v>418</v>
      </c>
      <c r="F222" s="87" t="s">
        <v>28</v>
      </c>
      <c r="G222" s="88" t="s">
        <v>15</v>
      </c>
      <c r="H222" s="123">
        <v>4406.57</v>
      </c>
    </row>
    <row r="223" spans="1:8" ht="15.75">
      <c r="A223" s="46"/>
      <c r="B223" s="98">
        <v>186</v>
      </c>
      <c r="C223" s="99"/>
      <c r="D223" s="99"/>
      <c r="E223" s="86" t="s">
        <v>419</v>
      </c>
      <c r="F223" s="87" t="s">
        <v>28</v>
      </c>
      <c r="G223" s="88" t="s">
        <v>15</v>
      </c>
      <c r="H223" s="123">
        <v>4406.57</v>
      </c>
    </row>
    <row r="224" spans="1:8" ht="15.75">
      <c r="A224" s="46"/>
      <c r="B224" s="98">
        <v>187</v>
      </c>
      <c r="C224" s="99"/>
      <c r="D224" s="99"/>
      <c r="E224" s="86" t="s">
        <v>420</v>
      </c>
      <c r="F224" s="87" t="s">
        <v>28</v>
      </c>
      <c r="G224" s="88" t="s">
        <v>15</v>
      </c>
      <c r="H224" s="123">
        <v>4406.57</v>
      </c>
    </row>
    <row r="225" spans="1:8" ht="15.75">
      <c r="A225" s="46"/>
      <c r="B225" s="98">
        <v>188</v>
      </c>
      <c r="C225" s="99"/>
      <c r="D225" s="99"/>
      <c r="E225" s="86" t="s">
        <v>421</v>
      </c>
      <c r="F225" s="87" t="s">
        <v>28</v>
      </c>
      <c r="G225" s="88" t="s">
        <v>15</v>
      </c>
      <c r="H225" s="123">
        <v>4406.57</v>
      </c>
    </row>
    <row r="226" spans="1:8" ht="15.75">
      <c r="A226" s="46"/>
      <c r="B226" s="98">
        <v>189</v>
      </c>
      <c r="C226" s="99"/>
      <c r="D226" s="99"/>
      <c r="E226" s="86" t="s">
        <v>422</v>
      </c>
      <c r="F226" s="87" t="s">
        <v>17</v>
      </c>
      <c r="G226" s="88" t="s">
        <v>15</v>
      </c>
      <c r="H226" s="123">
        <v>3672.15</v>
      </c>
    </row>
    <row r="227" spans="1:8" ht="15.75">
      <c r="A227" s="46"/>
      <c r="B227" s="98">
        <v>190</v>
      </c>
      <c r="C227" s="99"/>
      <c r="D227" s="99"/>
      <c r="E227" s="86" t="s">
        <v>423</v>
      </c>
      <c r="F227" s="87" t="s">
        <v>17</v>
      </c>
      <c r="G227" s="88" t="s">
        <v>15</v>
      </c>
      <c r="H227" s="123">
        <v>3672.15</v>
      </c>
    </row>
    <row r="228" spans="1:8" ht="15.75">
      <c r="A228" s="46"/>
      <c r="B228" s="98">
        <v>191</v>
      </c>
      <c r="C228" s="99"/>
      <c r="D228" s="99"/>
      <c r="E228" s="86" t="s">
        <v>424</v>
      </c>
      <c r="F228" s="87" t="s">
        <v>17</v>
      </c>
      <c r="G228" s="88" t="s">
        <v>15</v>
      </c>
      <c r="H228" s="123">
        <v>3672.15</v>
      </c>
    </row>
    <row r="229" spans="1:8" ht="15.75">
      <c r="A229" s="46"/>
      <c r="B229" s="98">
        <v>192</v>
      </c>
      <c r="C229" s="99"/>
      <c r="D229" s="99"/>
      <c r="E229" s="86" t="s">
        <v>425</v>
      </c>
      <c r="F229" s="87" t="s">
        <v>17</v>
      </c>
      <c r="G229" s="88" t="s">
        <v>15</v>
      </c>
      <c r="H229" s="123">
        <v>3672.15</v>
      </c>
    </row>
    <row r="230" spans="1:8" ht="15.75">
      <c r="A230" s="46"/>
      <c r="B230" s="98">
        <v>193</v>
      </c>
      <c r="C230" s="99"/>
      <c r="D230" s="99"/>
      <c r="E230" s="86" t="s">
        <v>426</v>
      </c>
      <c r="F230" s="87" t="s">
        <v>17</v>
      </c>
      <c r="G230" s="88" t="s">
        <v>15</v>
      </c>
      <c r="H230" s="123">
        <v>3672.15</v>
      </c>
    </row>
    <row r="231" spans="1:8" ht="15.75">
      <c r="A231" s="46"/>
      <c r="B231" s="98">
        <v>194</v>
      </c>
      <c r="C231" s="78"/>
      <c r="D231" s="78"/>
      <c r="E231" s="100" t="s">
        <v>427</v>
      </c>
      <c r="F231" s="87" t="s">
        <v>17</v>
      </c>
      <c r="G231" s="88" t="s">
        <v>15</v>
      </c>
      <c r="H231" s="119">
        <v>3672.15</v>
      </c>
    </row>
    <row r="232" spans="1:8" ht="15.75">
      <c r="A232" s="46"/>
      <c r="B232" s="98">
        <v>195</v>
      </c>
      <c r="C232" s="78"/>
      <c r="D232" s="78"/>
      <c r="E232" s="100" t="s">
        <v>428</v>
      </c>
      <c r="F232" s="87" t="s">
        <v>17</v>
      </c>
      <c r="G232" s="88" t="s">
        <v>15</v>
      </c>
      <c r="H232" s="119">
        <v>3672.15</v>
      </c>
    </row>
    <row r="233" spans="1:8" ht="15.75">
      <c r="A233" s="46"/>
      <c r="B233" s="98">
        <v>196</v>
      </c>
      <c r="C233" s="78"/>
      <c r="D233" s="78"/>
      <c r="E233" s="100" t="s">
        <v>429</v>
      </c>
      <c r="F233" s="87" t="s">
        <v>17</v>
      </c>
      <c r="G233" s="88" t="s">
        <v>15</v>
      </c>
      <c r="H233" s="119">
        <v>3672.15</v>
      </c>
    </row>
    <row r="234" spans="1:8" ht="15.75">
      <c r="A234" s="46"/>
      <c r="B234" s="98">
        <v>197</v>
      </c>
      <c r="C234" s="78"/>
      <c r="D234" s="78"/>
      <c r="E234" s="100" t="s">
        <v>430</v>
      </c>
      <c r="F234" s="79" t="s">
        <v>17</v>
      </c>
      <c r="G234" s="80" t="s">
        <v>15</v>
      </c>
      <c r="H234" s="119">
        <v>3672.15</v>
      </c>
    </row>
    <row r="235" spans="1:8" ht="15.75">
      <c r="A235" s="46"/>
      <c r="B235" s="98">
        <v>198</v>
      </c>
      <c r="C235" s="78"/>
      <c r="D235" s="78"/>
      <c r="E235" s="100" t="s">
        <v>431</v>
      </c>
      <c r="F235" s="79" t="s">
        <v>10</v>
      </c>
      <c r="G235" s="80" t="s">
        <v>15</v>
      </c>
      <c r="H235" s="119">
        <v>2937.72</v>
      </c>
    </row>
    <row r="236" spans="1:8" ht="15.75">
      <c r="A236" s="46"/>
      <c r="B236" s="98">
        <v>199</v>
      </c>
      <c r="C236" s="78"/>
      <c r="D236" s="78"/>
      <c r="E236" s="100" t="s">
        <v>432</v>
      </c>
      <c r="F236" s="79" t="s">
        <v>10</v>
      </c>
      <c r="G236" s="80" t="s">
        <v>15</v>
      </c>
      <c r="H236" s="119">
        <v>2937.72</v>
      </c>
    </row>
    <row r="237" spans="1:8" ht="15.75">
      <c r="A237" s="46"/>
      <c r="B237" s="98">
        <v>200</v>
      </c>
      <c r="C237" s="78"/>
      <c r="D237" s="78"/>
      <c r="E237" s="100" t="s">
        <v>433</v>
      </c>
      <c r="F237" s="79" t="s">
        <v>10</v>
      </c>
      <c r="G237" s="80" t="s">
        <v>15</v>
      </c>
      <c r="H237" s="119">
        <f>2937.72-0.21</f>
        <v>2937.5099999999998</v>
      </c>
    </row>
    <row r="238" spans="1:8" ht="16.5" thickBot="1">
      <c r="A238" s="101"/>
      <c r="B238" s="102"/>
      <c r="C238" s="103"/>
      <c r="D238" s="103"/>
      <c r="E238" s="132" t="s">
        <v>18</v>
      </c>
      <c r="F238" s="133"/>
      <c r="G238" s="104"/>
      <c r="H238" s="119">
        <f>H237+H236+H235+H234+H233+H232+H231+H230+H229+H228+H227+H226+H225+H224+H223+H222+H221+H220+H219+H218</f>
        <v>77114.860000000015</v>
      </c>
    </row>
    <row r="239" spans="1:8" ht="15.75">
      <c r="A239" s="46">
        <v>107</v>
      </c>
      <c r="B239" s="98">
        <v>201</v>
      </c>
      <c r="C239" s="78" t="s">
        <v>434</v>
      </c>
      <c r="D239" s="78" t="s">
        <v>435</v>
      </c>
      <c r="E239" s="100" t="s">
        <v>436</v>
      </c>
      <c r="F239" s="79" t="s">
        <v>17</v>
      </c>
      <c r="G239" s="80" t="s">
        <v>15</v>
      </c>
      <c r="H239" s="119">
        <v>3672.15</v>
      </c>
    </row>
    <row r="240" spans="1:8" ht="15.75">
      <c r="A240" s="46"/>
      <c r="B240" s="98">
        <v>202</v>
      </c>
      <c r="C240" s="78"/>
      <c r="D240" s="78"/>
      <c r="E240" s="100" t="s">
        <v>437</v>
      </c>
      <c r="F240" s="79" t="s">
        <v>10</v>
      </c>
      <c r="G240" s="80" t="s">
        <v>15</v>
      </c>
      <c r="H240" s="119">
        <v>2937.72</v>
      </c>
    </row>
    <row r="241" spans="1:8" ht="15.75">
      <c r="A241" s="46"/>
      <c r="B241" s="98">
        <v>203</v>
      </c>
      <c r="C241" s="78"/>
      <c r="D241" s="78"/>
      <c r="E241" s="89" t="s">
        <v>438</v>
      </c>
      <c r="F241" s="79" t="s">
        <v>10</v>
      </c>
      <c r="G241" s="80" t="s">
        <v>15</v>
      </c>
      <c r="H241" s="119">
        <v>2937.72</v>
      </c>
    </row>
    <row r="242" spans="1:8" ht="16.5" thickBot="1">
      <c r="A242" s="46"/>
      <c r="B242" s="98"/>
      <c r="C242" s="78"/>
      <c r="D242" s="78"/>
      <c r="E242" s="126" t="s">
        <v>18</v>
      </c>
      <c r="F242" s="127"/>
      <c r="G242" s="80"/>
      <c r="H242" s="119">
        <f>H241+H240+H239</f>
        <v>9547.59</v>
      </c>
    </row>
    <row r="243" spans="1:8" ht="15.75">
      <c r="A243" s="46">
        <v>108</v>
      </c>
      <c r="B243" s="98">
        <v>204</v>
      </c>
      <c r="C243" s="78" t="s">
        <v>439</v>
      </c>
      <c r="D243" s="78" t="s">
        <v>440</v>
      </c>
      <c r="E243" s="100" t="s">
        <v>441</v>
      </c>
      <c r="F243" s="79" t="s">
        <v>10</v>
      </c>
      <c r="G243" s="80" t="s">
        <v>11</v>
      </c>
      <c r="H243" s="119">
        <v>4406.57</v>
      </c>
    </row>
    <row r="244" spans="1:8" ht="15.75">
      <c r="A244" s="46">
        <v>109</v>
      </c>
      <c r="B244" s="98">
        <v>205</v>
      </c>
      <c r="C244" s="78" t="s">
        <v>442</v>
      </c>
      <c r="D244" s="78" t="s">
        <v>443</v>
      </c>
      <c r="E244" s="100" t="s">
        <v>444</v>
      </c>
      <c r="F244" s="79" t="s">
        <v>10</v>
      </c>
      <c r="G244" s="80" t="s">
        <v>11</v>
      </c>
      <c r="H244" s="119">
        <v>4406.57</v>
      </c>
    </row>
    <row r="245" spans="1:8" ht="15.75">
      <c r="A245" s="46">
        <v>110</v>
      </c>
      <c r="B245" s="98">
        <v>206</v>
      </c>
      <c r="C245" s="78" t="s">
        <v>445</v>
      </c>
      <c r="D245" s="78" t="s">
        <v>446</v>
      </c>
      <c r="E245" s="100" t="s">
        <v>447</v>
      </c>
      <c r="F245" s="79" t="s">
        <v>10</v>
      </c>
      <c r="G245" s="80" t="s">
        <v>11</v>
      </c>
      <c r="H245" s="119">
        <v>4406.57</v>
      </c>
    </row>
    <row r="246" spans="1:8" ht="15.75">
      <c r="A246" s="46">
        <v>111</v>
      </c>
      <c r="B246" s="98">
        <v>207</v>
      </c>
      <c r="C246" s="78" t="s">
        <v>448</v>
      </c>
      <c r="D246" s="78" t="s">
        <v>449</v>
      </c>
      <c r="E246" s="100" t="s">
        <v>450</v>
      </c>
      <c r="F246" s="79" t="s">
        <v>10</v>
      </c>
      <c r="G246" s="80" t="s">
        <v>15</v>
      </c>
      <c r="H246" s="119">
        <v>2937.72</v>
      </c>
    </row>
    <row r="247" spans="1:8" ht="15.75">
      <c r="A247" s="46"/>
      <c r="B247" s="98">
        <v>208</v>
      </c>
      <c r="C247" s="78"/>
      <c r="D247" s="78"/>
      <c r="E247" s="100" t="s">
        <v>451</v>
      </c>
      <c r="F247" s="79" t="s">
        <v>10</v>
      </c>
      <c r="G247" s="80" t="s">
        <v>15</v>
      </c>
      <c r="H247" s="119">
        <v>2937.72</v>
      </c>
    </row>
    <row r="248" spans="1:8" ht="16.5" thickBot="1">
      <c r="A248" s="46"/>
      <c r="B248" s="98"/>
      <c r="C248" s="78"/>
      <c r="D248" s="78"/>
      <c r="E248" s="126" t="s">
        <v>18</v>
      </c>
      <c r="F248" s="127"/>
      <c r="G248" s="80"/>
      <c r="H248" s="119">
        <f>H247+H246</f>
        <v>5875.44</v>
      </c>
    </row>
    <row r="249" spans="1:8" ht="15.75">
      <c r="A249" s="46">
        <v>112</v>
      </c>
      <c r="B249" s="98">
        <v>209</v>
      </c>
      <c r="C249" s="78" t="s">
        <v>452</v>
      </c>
      <c r="D249" s="78" t="s">
        <v>453</v>
      </c>
      <c r="E249" s="100" t="s">
        <v>454</v>
      </c>
      <c r="F249" s="79" t="s">
        <v>10</v>
      </c>
      <c r="G249" s="105" t="s">
        <v>11</v>
      </c>
      <c r="H249" s="119">
        <v>4406.57</v>
      </c>
    </row>
    <row r="250" spans="1:8" ht="15.75">
      <c r="A250" s="46"/>
      <c r="B250" s="98">
        <v>210</v>
      </c>
      <c r="C250" s="78"/>
      <c r="D250" s="78"/>
      <c r="E250" s="78" t="s">
        <v>455</v>
      </c>
      <c r="F250" s="79" t="s">
        <v>10</v>
      </c>
      <c r="G250" s="105" t="s">
        <v>11</v>
      </c>
      <c r="H250" s="119">
        <v>4406.57</v>
      </c>
    </row>
    <row r="251" spans="1:8" ht="16.5" thickBot="1">
      <c r="A251" s="46"/>
      <c r="B251" s="98"/>
      <c r="C251" s="78"/>
      <c r="D251" s="78"/>
      <c r="E251" s="126" t="s">
        <v>18</v>
      </c>
      <c r="F251" s="127"/>
      <c r="G251" s="105"/>
      <c r="H251" s="119">
        <f>H250+H249</f>
        <v>8813.14</v>
      </c>
    </row>
    <row r="252" spans="1:8" ht="15.75">
      <c r="A252" s="46">
        <v>113</v>
      </c>
      <c r="B252" s="98">
        <v>211</v>
      </c>
      <c r="C252" s="78" t="s">
        <v>456</v>
      </c>
      <c r="D252" s="78" t="s">
        <v>457</v>
      </c>
      <c r="E252" s="100" t="s">
        <v>458</v>
      </c>
      <c r="F252" s="79" t="s">
        <v>10</v>
      </c>
      <c r="G252" s="80" t="s">
        <v>15</v>
      </c>
      <c r="H252" s="119">
        <v>2937.72</v>
      </c>
    </row>
    <row r="253" spans="1:8" ht="15.75">
      <c r="A253" s="93">
        <v>114</v>
      </c>
      <c r="B253" s="94">
        <v>212</v>
      </c>
      <c r="C253" s="99" t="s">
        <v>459</v>
      </c>
      <c r="D253" s="99" t="s">
        <v>460</v>
      </c>
      <c r="E253" s="86" t="s">
        <v>461</v>
      </c>
      <c r="F253" s="87" t="s">
        <v>10</v>
      </c>
      <c r="G253" s="88" t="s">
        <v>15</v>
      </c>
      <c r="H253" s="119">
        <v>2937.72</v>
      </c>
    </row>
    <row r="254" spans="1:8" ht="15.75">
      <c r="A254" s="46">
        <v>115</v>
      </c>
      <c r="B254" s="98">
        <v>213</v>
      </c>
      <c r="C254" s="106" t="s">
        <v>462</v>
      </c>
      <c r="D254" s="106" t="s">
        <v>463</v>
      </c>
      <c r="E254" s="106" t="s">
        <v>464</v>
      </c>
      <c r="F254" s="83" t="s">
        <v>28</v>
      </c>
      <c r="G254" s="80" t="s">
        <v>15</v>
      </c>
      <c r="H254" s="116">
        <v>4406.57</v>
      </c>
    </row>
    <row r="255" spans="1:8" ht="15.75">
      <c r="A255" s="46">
        <v>116</v>
      </c>
      <c r="B255" s="98">
        <v>214</v>
      </c>
      <c r="C255" s="106" t="s">
        <v>465</v>
      </c>
      <c r="D255" s="106" t="s">
        <v>466</v>
      </c>
      <c r="E255" s="106" t="s">
        <v>467</v>
      </c>
      <c r="F255" s="79" t="s">
        <v>10</v>
      </c>
      <c r="G255" s="80" t="s">
        <v>11</v>
      </c>
      <c r="H255" s="119">
        <v>4406.57</v>
      </c>
    </row>
    <row r="256" spans="1:8" ht="15.75">
      <c r="A256" s="46">
        <v>117</v>
      </c>
      <c r="B256" s="98">
        <v>215</v>
      </c>
      <c r="C256" s="106" t="s">
        <v>468</v>
      </c>
      <c r="D256" s="106" t="s">
        <v>469</v>
      </c>
      <c r="E256" s="106" t="s">
        <v>470</v>
      </c>
      <c r="F256" s="87" t="s">
        <v>10</v>
      </c>
      <c r="G256" s="88" t="s">
        <v>15</v>
      </c>
      <c r="H256" s="123">
        <v>2937.72</v>
      </c>
    </row>
    <row r="257" spans="1:8" ht="15.75">
      <c r="A257" s="46"/>
      <c r="B257" s="98">
        <v>216</v>
      </c>
      <c r="C257" s="106"/>
      <c r="D257" s="106"/>
      <c r="E257" s="106" t="s">
        <v>471</v>
      </c>
      <c r="F257" s="87" t="s">
        <v>10</v>
      </c>
      <c r="G257" s="88" t="s">
        <v>15</v>
      </c>
      <c r="H257" s="119">
        <v>2937.72</v>
      </c>
    </row>
    <row r="258" spans="1:8" ht="16.5" thickBot="1">
      <c r="A258" s="46"/>
      <c r="B258" s="98"/>
      <c r="C258" s="106"/>
      <c r="D258" s="106"/>
      <c r="E258" s="126" t="s">
        <v>18</v>
      </c>
      <c r="F258" s="127"/>
      <c r="G258" s="88"/>
      <c r="H258" s="121">
        <f>H257+H256</f>
        <v>5875.44</v>
      </c>
    </row>
    <row r="259" spans="1:8" ht="15.75">
      <c r="A259" s="46">
        <v>118</v>
      </c>
      <c r="B259" s="98">
        <v>217</v>
      </c>
      <c r="C259" s="106" t="s">
        <v>472</v>
      </c>
      <c r="D259" s="106" t="s">
        <v>473</v>
      </c>
      <c r="E259" s="59" t="s">
        <v>474</v>
      </c>
      <c r="F259" s="31" t="s">
        <v>10</v>
      </c>
      <c r="G259" s="62" t="s">
        <v>11</v>
      </c>
      <c r="H259" s="121">
        <v>4406.57</v>
      </c>
    </row>
    <row r="260" spans="1:8" ht="15.75">
      <c r="A260" s="46">
        <v>119</v>
      </c>
      <c r="B260" s="98">
        <v>218</v>
      </c>
      <c r="C260" s="106" t="s">
        <v>475</v>
      </c>
      <c r="D260" s="106" t="s">
        <v>476</v>
      </c>
      <c r="E260" s="106" t="s">
        <v>477</v>
      </c>
      <c r="F260" s="79" t="s">
        <v>10</v>
      </c>
      <c r="G260" s="80" t="s">
        <v>11</v>
      </c>
      <c r="H260" s="119">
        <v>4406.57</v>
      </c>
    </row>
    <row r="261" spans="1:8" ht="15.75">
      <c r="A261" s="46">
        <v>120</v>
      </c>
      <c r="B261" s="98">
        <v>219</v>
      </c>
      <c r="C261" s="106" t="s">
        <v>478</v>
      </c>
      <c r="D261" s="106" t="s">
        <v>479</v>
      </c>
      <c r="E261" s="106" t="s">
        <v>480</v>
      </c>
      <c r="F261" s="79" t="s">
        <v>10</v>
      </c>
      <c r="G261" s="80" t="s">
        <v>11</v>
      </c>
      <c r="H261" s="119">
        <f>4406.57+1101.65</f>
        <v>5508.2199999999993</v>
      </c>
    </row>
    <row r="262" spans="1:8" ht="15.75">
      <c r="A262" s="46">
        <v>121</v>
      </c>
      <c r="B262" s="98">
        <v>220</v>
      </c>
      <c r="C262" s="106" t="s">
        <v>481</v>
      </c>
      <c r="D262" s="106" t="s">
        <v>482</v>
      </c>
      <c r="E262" s="106" t="s">
        <v>483</v>
      </c>
      <c r="F262" s="79" t="s">
        <v>10</v>
      </c>
      <c r="G262" s="80" t="s">
        <v>11</v>
      </c>
      <c r="H262" s="119">
        <v>4406.57</v>
      </c>
    </row>
    <row r="263" spans="1:8" ht="15.75">
      <c r="A263" s="46"/>
      <c r="B263" s="98">
        <v>221</v>
      </c>
      <c r="C263" s="106"/>
      <c r="D263" s="106"/>
      <c r="E263" s="106" t="s">
        <v>484</v>
      </c>
      <c r="F263" s="79" t="s">
        <v>10</v>
      </c>
      <c r="G263" s="80" t="s">
        <v>11</v>
      </c>
      <c r="H263" s="119">
        <v>4406.57</v>
      </c>
    </row>
    <row r="264" spans="1:8" ht="15.75">
      <c r="A264" s="46"/>
      <c r="B264" s="98">
        <v>222</v>
      </c>
      <c r="C264" s="106"/>
      <c r="D264" s="106"/>
      <c r="E264" s="106" t="s">
        <v>485</v>
      </c>
      <c r="F264" s="79" t="s">
        <v>10</v>
      </c>
      <c r="G264" s="80" t="s">
        <v>11</v>
      </c>
      <c r="H264" s="119">
        <v>4406.57</v>
      </c>
    </row>
    <row r="265" spans="1:8" ht="16.5" thickBot="1">
      <c r="A265" s="46"/>
      <c r="B265" s="98"/>
      <c r="C265" s="106"/>
      <c r="D265" s="106"/>
      <c r="E265" s="126" t="s">
        <v>18</v>
      </c>
      <c r="F265" s="127"/>
      <c r="G265" s="80"/>
      <c r="H265" s="119">
        <f>H264+H263+H262</f>
        <v>13219.71</v>
      </c>
    </row>
    <row r="266" spans="1:8" ht="15.75">
      <c r="A266" s="46">
        <v>122</v>
      </c>
      <c r="B266" s="98">
        <v>223</v>
      </c>
      <c r="C266" s="106" t="s">
        <v>486</v>
      </c>
      <c r="D266" s="106" t="s">
        <v>487</v>
      </c>
      <c r="E266" s="106" t="s">
        <v>488</v>
      </c>
      <c r="F266" s="79" t="s">
        <v>10</v>
      </c>
      <c r="G266" s="80" t="s">
        <v>11</v>
      </c>
      <c r="H266" s="119">
        <v>4406.57</v>
      </c>
    </row>
    <row r="267" spans="1:8" ht="16.5" thickBot="1">
      <c r="A267" s="93">
        <v>123</v>
      </c>
      <c r="B267" s="94">
        <v>224</v>
      </c>
      <c r="C267" s="107" t="s">
        <v>489</v>
      </c>
      <c r="D267" s="107" t="s">
        <v>490</v>
      </c>
      <c r="E267" s="107" t="s">
        <v>491</v>
      </c>
      <c r="F267" s="87" t="s">
        <v>17</v>
      </c>
      <c r="G267" s="88" t="s">
        <v>15</v>
      </c>
      <c r="H267" s="125">
        <v>3672.15</v>
      </c>
    </row>
    <row r="268" spans="1:8" ht="19.5" thickBot="1">
      <c r="A268" s="108">
        <v>123</v>
      </c>
      <c r="B268" s="109">
        <v>222</v>
      </c>
      <c r="C268" s="110"/>
      <c r="D268" s="134" t="s">
        <v>18</v>
      </c>
      <c r="E268" s="135"/>
      <c r="F268" s="135"/>
      <c r="G268" s="136"/>
      <c r="H268" s="111">
        <f>H7+H10+H11+H12+H13+H14+H15+H16+H17+H18+H19+H22+H23+H24+H25+H28+H31+H36+H39+H40+H41+H42+H43+H44+H45+H46+H47+H48+H49+H53+H54+H55+H56+H65+H66+H67+H68+H69+H76+H81+H82+H89+H90+H91+H92+H93+H96+H99+H100+H101+H106+H107+H108+H109+H110+H111+H112+H113+H114+H115+H116+H117+H118+H119+H120+H121+H122+H125+H126+H129+H130+H131+H136+H139+H140+H141+H142+H143+H147+H151+H152+H155+H156+H157+H158+H159+H160+H161+H166+H169+H170+H178+H183+H186+H187+H188+H191+H195+H196+H201+H202+H207+H208+H209+H210+H211+H217+H238+H242+H243+H244+H245+H248+H251+H252+H253+H254+H255+H258+H259+H260+H261+H265+H266+H267</f>
        <v>843124.5699999989</v>
      </c>
    </row>
    <row r="271" spans="1:8">
      <c r="E271" t="s">
        <v>493</v>
      </c>
    </row>
    <row r="272" spans="1:8">
      <c r="E272" t="s">
        <v>492</v>
      </c>
    </row>
  </sheetData>
  <mergeCells count="35">
    <mergeCell ref="E248:F248"/>
    <mergeCell ref="E251:F251"/>
    <mergeCell ref="E258:F258"/>
    <mergeCell ref="E265:F265"/>
    <mergeCell ref="D268:G268"/>
    <mergeCell ref="E242:F242"/>
    <mergeCell ref="E155:F155"/>
    <mergeCell ref="E166:F166"/>
    <mergeCell ref="E169:F169"/>
    <mergeCell ref="E178:F178"/>
    <mergeCell ref="E183:F183"/>
    <mergeCell ref="E186:F186"/>
    <mergeCell ref="E195:F195"/>
    <mergeCell ref="E201:F201"/>
    <mergeCell ref="E207:F207"/>
    <mergeCell ref="E217:F217"/>
    <mergeCell ref="E238:F238"/>
    <mergeCell ref="E151:F151"/>
    <mergeCell ref="E65:F65"/>
    <mergeCell ref="E76:F76"/>
    <mergeCell ref="E81:F81"/>
    <mergeCell ref="E89:F89"/>
    <mergeCell ref="E96:F96"/>
    <mergeCell ref="E106:F106"/>
    <mergeCell ref="E125:F125"/>
    <mergeCell ref="E129:F129"/>
    <mergeCell ref="E136:F136"/>
    <mergeCell ref="E139:F139"/>
    <mergeCell ref="E147:F147"/>
    <mergeCell ref="E53:F53"/>
    <mergeCell ref="E10:F10"/>
    <mergeCell ref="E22:F22"/>
    <mergeCell ref="E31:F31"/>
    <mergeCell ref="E36:F36"/>
    <mergeCell ref="E39:F3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2022-09-09T08:34:45Z</dcterms:modified>
</cp:coreProperties>
</file>