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2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<sst xmlns="http://schemas.openxmlformats.org/spreadsheetml/2006/main" count="128" uniqueCount="80">
  <si>
    <t>SITUATIA PRIVIND ALOCARE SUME CONTRACT - SERVICII PARACLINICE ANATOMIE PATOLOGICA  PENTRU AUGUST-DECEMBRIE 2021</t>
  </si>
  <si>
    <t xml:space="preserve">VALOARE AUGUST-DECEMBRIE 2021  (lei) </t>
  </si>
  <si>
    <t>SITUATIA PRIVIND ALOCARE SUME CONTRACT - SERVICII PARACLIN. DE RADIOLOGIE SI IMAGISTICA MEDICALA  PENTRU AUGUST-DECEMBRIE 2021</t>
  </si>
  <si>
    <t>Analimed</t>
  </si>
  <si>
    <t>CDT Sebes</t>
  </si>
  <si>
    <t>Ital Med Alba I.</t>
  </si>
  <si>
    <t>Ital Medical Campeni</t>
  </si>
  <si>
    <t>Medisol Alba I.</t>
  </si>
  <si>
    <t>Medisol Ocna M.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</si>
  <si>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</si>
  <si>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</si>
  <si>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</si>
  <si>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</si>
  <si>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</si>
  <si>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</si>
  <si>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</si>
  <si>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t>Terra Med Laborator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</si>
  <si>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</si>
  <si>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</si>
  <si>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</si>
  <si>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</si>
  <si>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</si>
  <si>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</si>
  <si>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</si>
  <si>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</si>
  <si>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</si>
  <si>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</si>
  <si>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</si>
  <si>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</si>
  <si>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</si>
  <si>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</si>
  <si>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</si>
  <si>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</si>
  <si>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</si>
  <si>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</si>
  <si>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</si>
  <si>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</si>
  <si>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</si>
  <si>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</si>
  <si>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</si>
  <si>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</si>
  <si>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</si>
  <si>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>SITUATIA PRIVIND ALOCARE SUME CONTRACT - SERVICII PARACLINICE DE LABORATOR  PENTRU AUGUST-DECEMBRIE 2021</t>
  </si>
  <si>
    <t xml:space="preserve">VALOARE AUGUST-DECEMBRIE 2021 (lei) 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</si>
  <si>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</si>
  <si>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</si>
  <si>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</si>
  <si>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</si>
  <si>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</si>
  <si>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r>
      <t xml:space="preserve"> POTRIVIT PREVEDERILOR ORDINULUI NR. 1068/627/2021 cu modificarile si completarile ulterioare, la data de </t>
    </r>
    <r>
      <rPr>
        <b/>
        <u val="single"/>
        <sz val="12"/>
        <rFont val="Arial"/>
        <family val="2"/>
      </rPr>
      <t>28.07.2021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</si>
  <si>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99,509404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</si>
  <si>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279,866759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</si>
  <si>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48,884797 lei</t>
    </r>
  </si>
  <si>
    <t>SC CDT SRL SEBES</t>
  </si>
  <si>
    <t>SC ANALIMED SRL BLAJ</t>
  </si>
  <si>
    <t>SC ITAL MED SRL ALBA IULIA</t>
  </si>
  <si>
    <t>SC ITAL MEDICAL SRL - punct de lucru  CIMPENI</t>
  </si>
  <si>
    <t>SC MEDISOL SRL ALBA IULIA</t>
  </si>
  <si>
    <t>SC MEDISOL SRL - punct de lucru OCNA MURES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</si>
  <si>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</si>
  <si>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</si>
  <si>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</si>
  <si>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</si>
  <si>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</si>
  <si>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</si>
  <si>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SC TOPDIAGNOSTIC LABORATORY</t>
  </si>
  <si>
    <t>SPITALUL ORASANESC DR. ALEXANDRU BORZA ABRUD</t>
  </si>
  <si>
    <r>
      <t xml:space="preserve">SC TERRA </t>
    </r>
    <r>
      <rPr>
        <b/>
        <sz val="10"/>
        <rFont val="Times New Roman"/>
        <family val="1"/>
      </rPr>
      <t>ASTER</t>
    </r>
    <r>
      <rPr>
        <sz val="10"/>
        <rFont val="Times New Roman"/>
        <family val="1"/>
      </rPr>
      <t xml:space="preserve"> SRL ALBA IULIA</t>
    </r>
  </si>
  <si>
    <r>
      <t xml:space="preserve">SC TERRA </t>
    </r>
    <r>
      <rPr>
        <b/>
        <sz val="10"/>
        <rFont val="Times New Roman"/>
        <family val="1"/>
      </rPr>
      <t>MED LAB</t>
    </r>
    <r>
      <rPr>
        <sz val="10"/>
        <rFont val="Times New Roman"/>
        <family val="1"/>
      </rPr>
      <t xml:space="preserve"> SRL ALBA IULIA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</si>
  <si>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55,7246 lei</t>
    </r>
  </si>
  <si>
    <t>valoarea unui punct pentru criteriul de evaluare a resurselor =
201,9015482 lei</t>
  </si>
  <si>
    <t>valoarea unui punct pentru criteriul disponibilitate =  3279,02  lei</t>
  </si>
  <si>
    <t>SC TERRA ASTER SRL ALBA IULIA</t>
  </si>
  <si>
    <t>SPITALUL JUDETEAN URGENTA ALBA IULIA</t>
  </si>
  <si>
    <t>CM DR. PETRUTA MARCELA</t>
  </si>
  <si>
    <t>SPITALUL MUNICIPAL BLAJ - Clinice</t>
  </si>
  <si>
    <t>SC TERRA ASTER SRL - Clinice</t>
  </si>
  <si>
    <t>SC PHOENIX IMAGISTIC SRL ALBA IULIA</t>
  </si>
  <si>
    <t>SC MALIN VLADIO MED SRL</t>
  </si>
  <si>
    <t>MEDIMA HEALTH SA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</si>
</sst>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0\ %"/>
  </numFmts>
  <fonts count="34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3" borderId="0" applyNumberFormat="0" applyBorder="0" applyAlignment="0" applyProtection="0"/>
    <xf numFmtId="0" fontId="18" fillId="21" borderId="1" applyNumberFormat="0" applyAlignment="0" applyProtection="0"/>
    <xf numFmtId="0" fontId="19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1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2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28" fillId="21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2" fontId="2" fillId="0" borderId="0" xfId="66" applyNumberFormat="1" applyFont="1" applyFill="1" applyBorder="1" applyAlignment="1">
      <alignment vertical="center"/>
      <protection/>
    </xf>
    <xf numFmtId="2" fontId="2" fillId="0" borderId="0" xfId="66" applyNumberFormat="1" applyFont="1" applyFill="1" applyBorder="1" applyAlignment="1">
      <alignment vertical="center" wrapText="1"/>
      <protection/>
    </xf>
    <xf numFmtId="4" fontId="2" fillId="0" borderId="0" xfId="66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6" applyNumberFormat="1" applyFont="1" applyFill="1" applyBorder="1" applyAlignment="1">
      <alignment vertical="center" wrapText="1"/>
      <protection/>
    </xf>
    <xf numFmtId="0" fontId="4" fillId="0" borderId="0" xfId="66" applyNumberFormat="1" applyFont="1" applyFill="1" applyBorder="1" applyAlignment="1">
      <alignment horizontal="left" vertical="center"/>
      <protection/>
    </xf>
    <xf numFmtId="0" fontId="5" fillId="0" borderId="0" xfId="66" applyNumberFormat="1" applyFont="1" applyFill="1" applyBorder="1" applyAlignment="1">
      <alignment horizontal="center" vertical="center"/>
      <protection/>
    </xf>
    <xf numFmtId="0" fontId="7" fillId="0" borderId="7" xfId="67" applyFont="1" applyFill="1" applyBorder="1" applyAlignment="1">
      <alignment horizontal="center" vertical="center" wrapText="1"/>
      <protection/>
    </xf>
    <xf numFmtId="0" fontId="7" fillId="0" borderId="7" xfId="68" applyFont="1" applyFill="1" applyBorder="1" applyAlignment="1">
      <alignment horizontal="center" vertical="center" wrapText="1"/>
      <protection/>
    </xf>
    <xf numFmtId="4" fontId="7" fillId="0" borderId="7" xfId="67" applyNumberFormat="1" applyFont="1" applyFill="1" applyBorder="1" applyAlignment="1">
      <alignment horizontal="center" vertical="center" wrapText="1"/>
      <protection/>
    </xf>
    <xf numFmtId="1" fontId="8" fillId="0" borderId="7" xfId="66" applyNumberFormat="1" applyFont="1" applyFill="1" applyBorder="1" applyAlignment="1">
      <alignment horizontal="center" vertical="center" wrapText="1"/>
      <protection/>
    </xf>
    <xf numFmtId="1" fontId="8" fillId="0" borderId="7" xfId="68" applyNumberFormat="1" applyFont="1" applyFill="1" applyBorder="1" applyAlignment="1">
      <alignment horizontal="center" vertical="center" wrapText="1"/>
      <protection/>
    </xf>
    <xf numFmtId="1" fontId="8" fillId="0" borderId="7" xfId="67" applyNumberFormat="1" applyFont="1" applyFill="1" applyBorder="1" applyAlignment="1">
      <alignment horizontal="center" vertical="center" wrapText="1"/>
      <protection/>
    </xf>
    <xf numFmtId="0" fontId="1" fillId="28" borderId="7" xfId="66" applyNumberFormat="1" applyFont="1" applyFill="1" applyBorder="1" applyAlignment="1">
      <alignment horizontal="center" vertical="center" wrapText="1"/>
      <protection/>
    </xf>
    <xf numFmtId="4" fontId="1" fillId="0" borderId="7" xfId="67" applyNumberFormat="1" applyFont="1" applyFill="1" applyBorder="1" applyAlignment="1">
      <alignment horizontal="center" vertical="center" wrapText="1"/>
      <protection/>
    </xf>
    <xf numFmtId="0" fontId="7" fillId="0" borderId="7" xfId="67" applyFont="1" applyFill="1" applyBorder="1" applyAlignment="1">
      <alignment horizontal="center" vertical="center"/>
      <protection/>
    </xf>
    <xf numFmtId="4" fontId="7" fillId="0" borderId="7" xfId="67" applyNumberFormat="1" applyFont="1" applyFill="1" applyBorder="1" applyAlignment="1">
      <alignment horizontal="center" vertical="center"/>
      <protection/>
    </xf>
    <xf numFmtId="0" fontId="1" fillId="0" borderId="0" xfId="67" applyFont="1" applyFill="1" applyAlignment="1">
      <alignment vertical="center"/>
      <protection/>
    </xf>
    <xf numFmtId="4" fontId="1" fillId="0" borderId="0" xfId="67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7" applyFont="1" applyFill="1" applyAlignment="1">
      <alignment vertical="center"/>
      <protection/>
    </xf>
    <xf numFmtId="4" fontId="7" fillId="0" borderId="0" xfId="67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7" applyNumberFormat="1" applyFont="1" applyFill="1" applyBorder="1" applyAlignment="1">
      <alignment vertical="center" wrapText="1"/>
      <protection/>
    </xf>
    <xf numFmtId="4" fontId="7" fillId="0" borderId="0" xfId="67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6" applyNumberFormat="1" applyFont="1" applyFill="1" applyBorder="1" applyAlignment="1">
      <alignment vertical="center"/>
      <protection/>
    </xf>
    <xf numFmtId="4" fontId="1" fillId="0" borderId="0" xfId="67" applyNumberFormat="1" applyFont="1" applyFill="1" applyAlignment="1">
      <alignment vertical="center"/>
      <protection/>
    </xf>
    <xf numFmtId="4" fontId="2" fillId="0" borderId="0" xfId="67" applyNumberFormat="1" applyFont="1" applyFill="1" applyAlignment="1">
      <alignment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4" fontId="7" fillId="0" borderId="0" xfId="67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1" fillId="0" borderId="0" xfId="66" applyNumberFormat="1" applyFont="1" applyFill="1" applyBorder="1" applyAlignment="1">
      <alignment horizontal="center" vertical="center" wrapText="1"/>
      <protection/>
    </xf>
    <xf numFmtId="171" fontId="1" fillId="0" borderId="0" xfId="44" applyFont="1" applyFill="1" applyBorder="1" applyAlignment="1">
      <alignment horizontal="center" vertical="center" wrapText="1"/>
    </xf>
    <xf numFmtId="171" fontId="8" fillId="0" borderId="0" xfId="44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0" fontId="7" fillId="0" borderId="7" xfId="66" applyNumberFormat="1" applyFont="1" applyFill="1" applyBorder="1" applyAlignment="1">
      <alignment horizontal="center" vertical="center" wrapText="1"/>
      <protection/>
    </xf>
    <xf numFmtId="0" fontId="7" fillId="0" borderId="0" xfId="66" applyNumberFormat="1" applyFont="1" applyFill="1" applyBorder="1" applyAlignment="1">
      <alignment horizontal="center" vertical="center" wrapText="1"/>
      <protection/>
    </xf>
    <xf numFmtId="0" fontId="7" fillId="0" borderId="7" xfId="67" applyFont="1" applyFill="1" applyBorder="1" applyAlignment="1">
      <alignment vertical="center" wrapText="1"/>
      <protection/>
    </xf>
    <xf numFmtId="4" fontId="7" fillId="0" borderId="0" xfId="67" applyNumberFormat="1" applyFont="1" applyFill="1" applyBorder="1" applyAlignment="1">
      <alignment horizontal="center" vertical="center" wrapText="1"/>
      <protection/>
    </xf>
    <xf numFmtId="4" fontId="7" fillId="0" borderId="0" xfId="67" applyNumberFormat="1" applyFont="1" applyFill="1" applyBorder="1" applyAlignment="1">
      <alignment horizontal="center" vertical="center"/>
      <protection/>
    </xf>
    <xf numFmtId="2" fontId="5" fillId="0" borderId="0" xfId="66" applyNumberFormat="1" applyFont="1" applyFill="1" applyBorder="1" applyAlignment="1">
      <alignment vertical="center"/>
      <protection/>
    </xf>
    <xf numFmtId="0" fontId="5" fillId="0" borderId="0" xfId="67" applyFont="1" applyFill="1" applyAlignment="1">
      <alignment vertical="center"/>
      <protection/>
    </xf>
    <xf numFmtId="1" fontId="8" fillId="0" borderId="11" xfId="66" applyNumberFormat="1" applyFont="1" applyFill="1" applyBorder="1" applyAlignment="1">
      <alignment horizontal="center" vertical="center" wrapText="1"/>
      <protection/>
    </xf>
    <xf numFmtId="0" fontId="7" fillId="0" borderId="12" xfId="67" applyFont="1" applyFill="1" applyBorder="1" applyAlignment="1">
      <alignment horizontal="center" vertical="center" wrapText="1"/>
      <protection/>
    </xf>
    <xf numFmtId="0" fontId="7" fillId="0" borderId="13" xfId="68" applyFont="1" applyFill="1" applyBorder="1" applyAlignment="1">
      <alignment horizontal="center" vertical="center" wrapText="1"/>
      <protection/>
    </xf>
    <xf numFmtId="0" fontId="7" fillId="0" borderId="11" xfId="67" applyFont="1" applyFill="1" applyBorder="1" applyAlignment="1">
      <alignment horizontal="center" vertical="center" wrapText="1"/>
      <protection/>
    </xf>
    <xf numFmtId="4" fontId="7" fillId="0" borderId="14" xfId="67" applyNumberFormat="1" applyFont="1" applyFill="1" applyBorder="1" applyAlignment="1">
      <alignment horizontal="center" vertical="center" wrapText="1"/>
      <protection/>
    </xf>
    <xf numFmtId="1" fontId="8" fillId="0" borderId="14" xfId="67" applyNumberFormat="1" applyFont="1" applyFill="1" applyBorder="1" applyAlignment="1">
      <alignment horizontal="center" vertical="center" wrapText="1"/>
      <protection/>
    </xf>
    <xf numFmtId="171" fontId="11" fillId="0" borderId="14" xfId="44" applyFont="1" applyFill="1" applyBorder="1" applyAlignment="1">
      <alignment horizontal="center" vertical="center" wrapText="1"/>
    </xf>
    <xf numFmtId="171" fontId="1" fillId="0" borderId="14" xfId="44" applyFont="1" applyFill="1" applyBorder="1" applyAlignment="1">
      <alignment horizontal="center" vertical="center" wrapText="1"/>
    </xf>
    <xf numFmtId="0" fontId="7" fillId="0" borderId="15" xfId="66" applyNumberFormat="1" applyFont="1" applyFill="1" applyBorder="1" applyAlignment="1">
      <alignment horizontal="center" vertical="center" wrapText="1"/>
      <protection/>
    </xf>
    <xf numFmtId="1" fontId="7" fillId="0" borderId="16" xfId="68" applyNumberFormat="1" applyFont="1" applyFill="1" applyBorder="1" applyAlignment="1">
      <alignment horizontal="center" vertical="center" wrapText="1"/>
      <protection/>
    </xf>
    <xf numFmtId="171" fontId="7" fillId="0" borderId="16" xfId="44" applyFont="1" applyFill="1" applyBorder="1" applyAlignment="1">
      <alignment horizontal="center" vertical="center" wrapText="1"/>
    </xf>
    <xf numFmtId="4" fontId="7" fillId="0" borderId="17" xfId="44" applyNumberFormat="1" applyFont="1" applyFill="1" applyBorder="1" applyAlignment="1">
      <alignment horizontal="right" vertical="center" wrapText="1"/>
    </xf>
    <xf numFmtId="171" fontId="8" fillId="0" borderId="7" xfId="44" applyFont="1" applyFill="1" applyBorder="1" applyAlignment="1">
      <alignment horizontal="center" vertical="center" wrapText="1"/>
    </xf>
    <xf numFmtId="4" fontId="8" fillId="0" borderId="7" xfId="44" applyNumberFormat="1" applyFont="1" applyFill="1" applyBorder="1" applyAlignment="1">
      <alignment horizontal="right" vertical="center" wrapText="1"/>
    </xf>
    <xf numFmtId="4" fontId="7" fillId="0" borderId="0" xfId="67" applyNumberFormat="1" applyFont="1" applyFill="1" applyBorder="1" applyAlignment="1">
      <alignment horizontal="center" vertical="center"/>
      <protection/>
    </xf>
    <xf numFmtId="49" fontId="7" fillId="0" borderId="0" xfId="67" applyNumberFormat="1" applyFont="1" applyFill="1" applyBorder="1" applyAlignment="1">
      <alignment horizontal="center" vertical="center" wrapText="1"/>
      <protection/>
    </xf>
    <xf numFmtId="4" fontId="8" fillId="0" borderId="0" xfId="44" applyNumberFormat="1" applyFont="1" applyFill="1" applyBorder="1" applyAlignment="1">
      <alignment horizontal="right" vertical="center" wrapText="1"/>
    </xf>
    <xf numFmtId="4" fontId="7" fillId="0" borderId="0" xfId="44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4" applyNumberFormat="1" applyFont="1" applyFill="1" applyBorder="1" applyAlignment="1">
      <alignment horizontal="right" vertical="center"/>
    </xf>
    <xf numFmtId="4" fontId="8" fillId="0" borderId="0" xfId="44" applyNumberFormat="1" applyFont="1" applyFill="1" applyBorder="1" applyAlignment="1">
      <alignment horizontal="right" vertical="center"/>
    </xf>
    <xf numFmtId="49" fontId="7" fillId="0" borderId="0" xfId="67" applyNumberFormat="1" applyFont="1" applyFill="1" applyBorder="1" applyAlignment="1">
      <alignment horizontal="center" vertical="center"/>
      <protection/>
    </xf>
    <xf numFmtId="1" fontId="8" fillId="0" borderId="0" xfId="67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171" fontId="11" fillId="0" borderId="0" xfId="44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171" fontId="7" fillId="0" borderId="0" xfId="44" applyFont="1" applyBorder="1" applyAlignment="1">
      <alignment horizontal="center" vertical="center"/>
    </xf>
    <xf numFmtId="0" fontId="7" fillId="0" borderId="18" xfId="67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19" xfId="67" applyFont="1" applyFill="1" applyBorder="1" applyAlignment="1">
      <alignment horizontal="center" vertical="center" wrapText="1"/>
      <protection/>
    </xf>
    <xf numFmtId="0" fontId="7" fillId="0" borderId="19" xfId="66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0" applyNumberFormat="1" applyFont="1" applyFill="1" applyAlignment="1">
      <alignment horizontal="center"/>
    </xf>
    <xf numFmtId="4" fontId="1" fillId="0" borderId="7" xfId="69" applyNumberFormat="1" applyFont="1" applyFill="1" applyBorder="1" applyAlignment="1">
      <alignment horizontal="center"/>
      <protection/>
    </xf>
    <xf numFmtId="4" fontId="3" fillId="0" borderId="0" xfId="70" applyNumberFormat="1" applyFont="1" applyFill="1" applyBorder="1" applyAlignment="1">
      <alignment vertical="center"/>
      <protection/>
    </xf>
    <xf numFmtId="0" fontId="13" fillId="0" borderId="7" xfId="0" applyFont="1" applyFill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right" vertical="center" wrapText="1"/>
    </xf>
    <xf numFmtId="0" fontId="5" fillId="0" borderId="0" xfId="67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7" fillId="0" borderId="7" xfId="67" applyFont="1" applyFill="1" applyBorder="1" applyAlignment="1">
      <alignment horizontal="center" vertical="center" wrapText="1"/>
      <protection/>
    </xf>
    <xf numFmtId="0" fontId="7" fillId="0" borderId="7" xfId="68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7" fillId="0" borderId="7" xfId="69" applyFont="1" applyFill="1" applyBorder="1">
      <alignment/>
      <protection/>
    </xf>
    <xf numFmtId="0" fontId="7" fillId="0" borderId="7" xfId="67" applyFont="1" applyFill="1" applyBorder="1" applyAlignment="1">
      <alignment vertical="center" wrapText="1"/>
      <protection/>
    </xf>
    <xf numFmtId="4" fontId="7" fillId="0" borderId="7" xfId="67" applyNumberFormat="1" applyFont="1" applyFill="1" applyBorder="1" applyAlignment="1">
      <alignment horizontal="center" vertical="center"/>
      <protection/>
    </xf>
    <xf numFmtId="4" fontId="7" fillId="0" borderId="7" xfId="67" applyNumberFormat="1" applyFont="1" applyFill="1" applyBorder="1" applyAlignment="1">
      <alignment horizontal="center" vertical="center" wrapText="1"/>
      <protection/>
    </xf>
    <xf numFmtId="0" fontId="7" fillId="0" borderId="22" xfId="66" applyNumberFormat="1" applyFont="1" applyFill="1" applyBorder="1" applyAlignment="1">
      <alignment horizontal="center" vertical="center" wrapText="1"/>
      <protection/>
    </xf>
    <xf numFmtId="0" fontId="7" fillId="0" borderId="22" xfId="69" applyFont="1" applyFill="1" applyBorder="1">
      <alignment/>
      <protection/>
    </xf>
    <xf numFmtId="4" fontId="7" fillId="0" borderId="22" xfId="67" applyNumberFormat="1" applyFont="1" applyFill="1" applyBorder="1" applyAlignment="1">
      <alignment horizontal="center" vertical="center" wrapText="1"/>
      <protection/>
    </xf>
    <xf numFmtId="1" fontId="8" fillId="0" borderId="15" xfId="66" applyNumberFormat="1" applyFont="1" applyFill="1" applyBorder="1" applyAlignment="1">
      <alignment horizontal="center" vertical="center" wrapText="1"/>
      <protection/>
    </xf>
    <xf numFmtId="1" fontId="8" fillId="0" borderId="16" xfId="68" applyNumberFormat="1" applyFont="1" applyFill="1" applyBorder="1" applyAlignment="1">
      <alignment horizontal="center" vertical="center" wrapText="1"/>
      <protection/>
    </xf>
    <xf numFmtId="1" fontId="8" fillId="0" borderId="16" xfId="67" applyNumberFormat="1" applyFont="1" applyFill="1" applyBorder="1" applyAlignment="1">
      <alignment horizontal="center" vertical="center" wrapText="1"/>
      <protection/>
    </xf>
    <xf numFmtId="1" fontId="8" fillId="0" borderId="17" xfId="6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7" fillId="0" borderId="23" xfId="71" applyFont="1" applyFill="1" applyBorder="1">
      <alignment/>
      <protection/>
    </xf>
    <xf numFmtId="0" fontId="7" fillId="0" borderId="14" xfId="71" applyFont="1" applyFill="1" applyBorder="1">
      <alignment/>
      <protection/>
    </xf>
    <xf numFmtId="0" fontId="7" fillId="0" borderId="14" xfId="71" applyFont="1" applyFill="1" applyBorder="1" applyAlignment="1">
      <alignment horizontal="left"/>
      <protection/>
    </xf>
    <xf numFmtId="0" fontId="7" fillId="0" borderId="24" xfId="71" applyFont="1" applyFill="1" applyBorder="1" applyAlignment="1">
      <alignment horizontal="left"/>
      <protection/>
    </xf>
    <xf numFmtId="4" fontId="1" fillId="0" borderId="7" xfId="71" applyNumberFormat="1" applyFont="1" applyFill="1" applyBorder="1" applyAlignment="1">
      <alignment horizontal="center"/>
      <protection/>
    </xf>
    <xf numFmtId="4" fontId="1" fillId="0" borderId="25" xfId="71" applyNumberFormat="1" applyFont="1" applyFill="1" applyBorder="1" applyAlignment="1">
      <alignment horizont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" fontId="7" fillId="0" borderId="14" xfId="67" applyNumberFormat="1" applyFont="1" applyFill="1" applyBorder="1" applyAlignment="1">
      <alignment horizontal="center" vertical="center" wrapText="1"/>
      <protection/>
    </xf>
    <xf numFmtId="4" fontId="7" fillId="0" borderId="0" xfId="67" applyNumberFormat="1" applyFont="1" applyFill="1" applyBorder="1" applyAlignment="1">
      <alignment horizontal="center" vertical="center" wrapText="1"/>
      <protection/>
    </xf>
    <xf numFmtId="4" fontId="1" fillId="0" borderId="28" xfId="71" applyNumberFormat="1" applyFont="1" applyFill="1" applyBorder="1" applyAlignment="1">
      <alignment horizontal="center"/>
      <protection/>
    </xf>
    <xf numFmtId="171" fontId="8" fillId="0" borderId="14" xfId="44" applyFont="1" applyFill="1" applyBorder="1" applyAlignment="1">
      <alignment horizontal="center" vertical="center" wrapText="1"/>
    </xf>
    <xf numFmtId="2" fontId="1" fillId="0" borderId="7" xfId="71" applyNumberFormat="1" applyFont="1" applyFill="1" applyBorder="1" applyAlignment="1">
      <alignment horizontal="center" vertical="center"/>
      <protection/>
    </xf>
    <xf numFmtId="2" fontId="1" fillId="0" borderId="0" xfId="71" applyNumberFormat="1" applyFont="1" applyAlignment="1">
      <alignment horizontal="center" vertical="center"/>
      <protection/>
    </xf>
    <xf numFmtId="0" fontId="7" fillId="0" borderId="7" xfId="67" applyFont="1" applyFill="1" applyBorder="1" applyAlignment="1">
      <alignment horizontal="center" vertical="center"/>
      <protection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7" xfId="68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/>
    </xf>
    <xf numFmtId="0" fontId="30" fillId="0" borderId="7" xfId="0" applyFont="1" applyFill="1" applyBorder="1" applyAlignment="1">
      <alignment wrapText="1"/>
    </xf>
    <xf numFmtId="0" fontId="30" fillId="0" borderId="7" xfId="0" applyFont="1" applyBorder="1" applyAlignment="1">
      <alignment wrapText="1"/>
    </xf>
    <xf numFmtId="4" fontId="3" fillId="0" borderId="0" xfId="70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2" fillId="0" borderId="0" xfId="66" applyNumberFormat="1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>
      <alignment vertical="center" wrapText="1"/>
      <protection/>
    </xf>
    <xf numFmtId="4" fontId="7" fillId="0" borderId="13" xfId="67" applyNumberFormat="1" applyFont="1" applyFill="1" applyBorder="1" applyAlignment="1">
      <alignment horizontal="center" vertical="center" wrapText="1"/>
      <protection/>
    </xf>
    <xf numFmtId="4" fontId="7" fillId="0" borderId="29" xfId="67" applyNumberFormat="1" applyFont="1" applyFill="1" applyBorder="1" applyAlignment="1">
      <alignment horizontal="center" vertical="center" wrapText="1"/>
      <protection/>
    </xf>
    <xf numFmtId="4" fontId="7" fillId="0" borderId="7" xfId="67" applyNumberFormat="1" applyFont="1" applyFill="1" applyBorder="1" applyAlignment="1">
      <alignment horizontal="center" vertical="center" wrapText="1"/>
      <protection/>
    </xf>
    <xf numFmtId="4" fontId="7" fillId="0" borderId="7" xfId="67" applyNumberFormat="1" applyFont="1" applyFill="1" applyBorder="1" applyAlignment="1">
      <alignment horizontal="center" vertical="center"/>
      <protection/>
    </xf>
    <xf numFmtId="4" fontId="8" fillId="0" borderId="0" xfId="44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7" fillId="0" borderId="7" xfId="67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0" fillId="0" borderId="30" xfId="0" applyFill="1" applyBorder="1" applyAlignment="1">
      <alignment horizontal="center" vertical="center" wrapText="1"/>
    </xf>
    <xf numFmtId="4" fontId="14" fillId="0" borderId="31" xfId="0" applyNumberFormat="1" applyFont="1" applyBorder="1" applyAlignment="1">
      <alignment horizontal="right" vertical="center" wrapText="1"/>
    </xf>
    <xf numFmtId="4" fontId="13" fillId="0" borderId="32" xfId="0" applyNumberFormat="1" applyFont="1" applyBorder="1" applyAlignment="1">
      <alignment horizontal="right" vertical="center"/>
    </xf>
    <xf numFmtId="4" fontId="13" fillId="0" borderId="33" xfId="0" applyNumberFormat="1" applyFont="1" applyBorder="1" applyAlignment="1">
      <alignment horizontal="right" vertical="center"/>
    </xf>
    <xf numFmtId="0" fontId="7" fillId="0" borderId="34" xfId="68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7" fillId="0" borderId="32" xfId="68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7" fillId="0" borderId="21" xfId="68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1" fillId="28" borderId="21" xfId="66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vertical="center" wrapText="1"/>
    </xf>
    <xf numFmtId="0" fontId="7" fillId="0" borderId="21" xfId="67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7" fillId="0" borderId="37" xfId="67" applyFont="1" applyFill="1" applyBorder="1" applyAlignment="1">
      <alignment horizontal="center" vertical="center" wrapText="1"/>
      <protection/>
    </xf>
    <xf numFmtId="0" fontId="7" fillId="0" borderId="38" xfId="67" applyFont="1" applyFill="1" applyBorder="1" applyAlignment="1">
      <alignment horizontal="center" vertical="center" wrapText="1"/>
      <protection/>
    </xf>
    <xf numFmtId="0" fontId="13" fillId="0" borderId="3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5" fillId="0" borderId="0" xfId="66" applyNumberFormat="1" applyFont="1" applyFill="1" applyBorder="1" applyAlignment="1">
      <alignment horizontal="center" vertical="center"/>
      <protection/>
    </xf>
    <xf numFmtId="4" fontId="7" fillId="0" borderId="7" xfId="67" applyNumberFormat="1" applyFont="1" applyFill="1" applyBorder="1" applyAlignment="1">
      <alignment horizontal="center" vertical="center" wrapText="1"/>
      <protection/>
    </xf>
    <xf numFmtId="4" fontId="7" fillId="0" borderId="41" xfId="67" applyNumberFormat="1" applyFont="1" applyFill="1" applyBorder="1" applyAlignment="1">
      <alignment horizontal="center" vertical="center" wrapText="1"/>
      <protection/>
    </xf>
    <xf numFmtId="4" fontId="7" fillId="0" borderId="42" xfId="67" applyNumberFormat="1" applyFont="1" applyFill="1" applyBorder="1" applyAlignment="1">
      <alignment horizontal="center" vertical="center"/>
      <protection/>
    </xf>
    <xf numFmtId="4" fontId="7" fillId="0" borderId="43" xfId="67" applyNumberFormat="1" applyFont="1" applyFill="1" applyBorder="1" applyAlignment="1">
      <alignment horizontal="center" vertical="center"/>
      <protection/>
    </xf>
    <xf numFmtId="0" fontId="32" fillId="0" borderId="7" xfId="70" applyFont="1" applyFill="1" applyBorder="1">
      <alignment/>
      <protection/>
    </xf>
    <xf numFmtId="4" fontId="32" fillId="0" borderId="7" xfId="70" applyNumberFormat="1" applyFont="1" applyFill="1" applyBorder="1" applyAlignment="1">
      <alignment vertical="center"/>
      <protection/>
    </xf>
    <xf numFmtId="0" fontId="32" fillId="0" borderId="7" xfId="70" applyFont="1" applyFill="1" applyBorder="1" applyAlignment="1">
      <alignment horizontal="left" vertical="center"/>
      <protection/>
    </xf>
    <xf numFmtId="4" fontId="0" fillId="0" borderId="7" xfId="0" applyNumberFormat="1" applyFill="1" applyBorder="1" applyAlignment="1">
      <alignment vertical="center"/>
    </xf>
    <xf numFmtId="0" fontId="32" fillId="0" borderId="7" xfId="72" applyFont="1" applyFill="1" applyBorder="1" applyAlignment="1">
      <alignment vertical="center" wrapText="1"/>
      <protection/>
    </xf>
    <xf numFmtId="4" fontId="33" fillId="0" borderId="7" xfId="46" applyNumberFormat="1" applyFont="1" applyFill="1" applyBorder="1" applyAlignment="1" applyProtection="1">
      <alignment vertical="center" wrapText="1"/>
      <protection/>
    </xf>
    <xf numFmtId="172" fontId="32" fillId="0" borderId="7" xfId="46" applyFont="1" applyFill="1" applyBorder="1" applyAlignment="1" applyProtection="1">
      <alignment vertical="center" wrapText="1"/>
      <protection/>
    </xf>
    <xf numFmtId="4" fontId="30" fillId="0" borderId="7" xfId="0" applyNumberFormat="1" applyFont="1" applyFill="1" applyBorder="1" applyAlignment="1">
      <alignment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_LABORATOR" xfId="41"/>
    <cellStyle name="Calculation" xfId="42"/>
    <cellStyle name="Check Cell" xfId="43"/>
    <cellStyle name="Comma" xfId="44"/>
    <cellStyle name="Comma [0]" xfId="45"/>
    <cellStyle name="Comma_RADIOLOGIE" xfId="46"/>
    <cellStyle name="Currency" xfId="47"/>
    <cellStyle name="Currency [0]" xfId="48"/>
    <cellStyle name="Explanatory Text" xfId="49"/>
    <cellStyle name="Good" xfId="50"/>
    <cellStyle name="Good 1" xfId="51"/>
    <cellStyle name="Good_LABORATOR" xfId="52"/>
    <cellStyle name="Heading 1" xfId="53"/>
    <cellStyle name="Heading 1 1" xfId="54"/>
    <cellStyle name="Heading 1_LABORATOR" xfId="55"/>
    <cellStyle name="Heading 2" xfId="56"/>
    <cellStyle name="Heading 2 1" xfId="57"/>
    <cellStyle name="Heading 2_LABORATOR" xfId="58"/>
    <cellStyle name="Heading 3" xfId="59"/>
    <cellStyle name="Heading 4" xfId="60"/>
    <cellStyle name="Input" xfId="61"/>
    <cellStyle name="Linked Cell" xfId="62"/>
    <cellStyle name="Neutral" xfId="63"/>
    <cellStyle name="Neutral 1" xfId="64"/>
    <cellStyle name="Neutral_LABORATOR" xfId="65"/>
    <cellStyle name="Normal 3" xfId="66"/>
    <cellStyle name="Normal__evaluare_laboratoare_06_ian_2007" xfId="67"/>
    <cellStyle name="Normal_adresabilitate" xfId="68"/>
    <cellStyle name="Normal_LABORATOR" xfId="69"/>
    <cellStyle name="Normal_LABORATOR_1" xfId="70"/>
    <cellStyle name="Normal_RADIOLOGIE" xfId="71"/>
    <cellStyle name="Normal_RADIOLOGIE_1" xfId="72"/>
    <cellStyle name="Note" xfId="73"/>
    <cellStyle name="Note 1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9">
      <selection activeCell="C51" sqref="C51"/>
    </sheetView>
  </sheetViews>
  <sheetFormatPr defaultColWidth="9.140625" defaultRowHeight="15"/>
  <cols>
    <col min="1" max="1" width="5.28125" style="86" customWidth="1"/>
    <col min="2" max="2" width="35.00390625" style="86" customWidth="1"/>
    <col min="3" max="3" width="21.421875" style="86" customWidth="1"/>
    <col min="4" max="4" width="11.421875" style="86" customWidth="1"/>
    <col min="5" max="5" width="12.7109375" style="86" customWidth="1"/>
    <col min="6" max="6" width="11.7109375" style="86" customWidth="1"/>
    <col min="7" max="7" width="24.8515625" style="86" customWidth="1"/>
    <col min="8" max="8" width="18.57421875" style="86" customWidth="1"/>
    <col min="9" max="9" width="16.28125" style="86" customWidth="1"/>
    <col min="10" max="10" width="20.421875" style="86" customWidth="1"/>
    <col min="11" max="16384" width="9.140625" style="86" customWidth="1"/>
  </cols>
  <sheetData>
    <row r="1" spans="1:8" ht="15.75" customHeight="1">
      <c r="A1" s="1" t="s">
        <v>32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1" t="s">
        <v>39</v>
      </c>
      <c r="B3" s="151"/>
      <c r="C3" s="151"/>
      <c r="D3" s="151"/>
      <c r="E3" s="151"/>
      <c r="F3" s="151"/>
      <c r="G3" s="151"/>
      <c r="H3" s="151"/>
    </row>
    <row r="4" spans="1:8" ht="18" customHeight="1">
      <c r="A4" s="151" t="s">
        <v>49</v>
      </c>
      <c r="B4" s="151"/>
      <c r="C4" s="151"/>
      <c r="D4" s="151"/>
      <c r="E4" s="151"/>
      <c r="F4" s="151"/>
      <c r="G4" s="151"/>
      <c r="H4" s="151"/>
    </row>
    <row r="5" spans="1:8" ht="12" customHeight="1" thickBot="1">
      <c r="A5" s="152"/>
      <c r="B5" s="152"/>
      <c r="C5" s="30"/>
      <c r="D5" s="30"/>
      <c r="E5" s="30"/>
      <c r="F5" s="30"/>
      <c r="G5" s="30"/>
      <c r="H5" s="31"/>
    </row>
    <row r="6" spans="1:9" ht="42.75" customHeight="1">
      <c r="A6" s="49" t="s">
        <v>35</v>
      </c>
      <c r="B6" s="50" t="s">
        <v>19</v>
      </c>
      <c r="C6" s="153" t="s">
        <v>27</v>
      </c>
      <c r="D6" s="153"/>
      <c r="E6" s="153"/>
      <c r="F6" s="153"/>
      <c r="G6" s="153" t="s">
        <v>28</v>
      </c>
      <c r="H6" s="154"/>
      <c r="I6" s="24"/>
    </row>
    <row r="7" spans="1:9" ht="118.5" customHeight="1">
      <c r="A7" s="51"/>
      <c r="B7" s="9"/>
      <c r="C7" s="10" t="s">
        <v>29</v>
      </c>
      <c r="D7" s="10" t="s">
        <v>23</v>
      </c>
      <c r="E7" s="10" t="s">
        <v>24</v>
      </c>
      <c r="F7" s="10" t="s">
        <v>25</v>
      </c>
      <c r="G7" s="10" t="s">
        <v>36</v>
      </c>
      <c r="H7" s="52" t="s">
        <v>30</v>
      </c>
      <c r="I7" s="25"/>
    </row>
    <row r="8" spans="1:9" s="100" customFormat="1" ht="13.5" thickBot="1">
      <c r="A8" s="122">
        <v>0</v>
      </c>
      <c r="B8" s="123">
        <v>1</v>
      </c>
      <c r="C8" s="124">
        <v>2</v>
      </c>
      <c r="D8" s="124">
        <v>3</v>
      </c>
      <c r="E8" s="124">
        <v>4</v>
      </c>
      <c r="F8" s="124" t="s">
        <v>26</v>
      </c>
      <c r="G8" s="124">
        <v>6</v>
      </c>
      <c r="H8" s="125">
        <v>7</v>
      </c>
      <c r="I8" s="104"/>
    </row>
    <row r="9" spans="1:9" s="100" customFormat="1" ht="12.75">
      <c r="A9" s="119">
        <v>1</v>
      </c>
      <c r="B9" s="120" t="s">
        <v>3</v>
      </c>
      <c r="C9" s="106">
        <v>252</v>
      </c>
      <c r="D9" s="106">
        <v>24</v>
      </c>
      <c r="E9" s="106">
        <v>85.71</v>
      </c>
      <c r="F9" s="121">
        <f>C9+D9+E9</f>
        <v>361.71</v>
      </c>
      <c r="G9" s="106">
        <v>125</v>
      </c>
      <c r="H9" s="106">
        <v>608</v>
      </c>
      <c r="I9" s="104"/>
    </row>
    <row r="10" spans="1:9" s="100" customFormat="1" ht="12.75">
      <c r="A10" s="41">
        <v>2</v>
      </c>
      <c r="B10" s="115" t="s">
        <v>4</v>
      </c>
      <c r="C10" s="106">
        <v>540.4</v>
      </c>
      <c r="D10" s="106">
        <v>24</v>
      </c>
      <c r="E10" s="106">
        <v>86.58</v>
      </c>
      <c r="F10" s="35">
        <f aca="true" t="shared" si="0" ref="F10:F24">C10+D10+E10</f>
        <v>650.98</v>
      </c>
      <c r="G10" s="106">
        <v>93</v>
      </c>
      <c r="H10" s="106">
        <v>808</v>
      </c>
      <c r="I10" s="104"/>
    </row>
    <row r="11" spans="1:9" s="100" customFormat="1" ht="12.75">
      <c r="A11" s="41">
        <v>3</v>
      </c>
      <c r="B11" s="115" t="s">
        <v>5</v>
      </c>
      <c r="C11" s="106">
        <v>541.22</v>
      </c>
      <c r="D11" s="106">
        <v>24</v>
      </c>
      <c r="E11" s="106">
        <v>99.99</v>
      </c>
      <c r="F11" s="35">
        <f t="shared" si="0"/>
        <v>665.21</v>
      </c>
      <c r="G11" s="106">
        <v>139</v>
      </c>
      <c r="H11" s="106">
        <v>630</v>
      </c>
      <c r="I11" s="104"/>
    </row>
    <row r="12" spans="1:9" s="100" customFormat="1" ht="12.75">
      <c r="A12" s="41">
        <v>4</v>
      </c>
      <c r="B12" s="115" t="s">
        <v>6</v>
      </c>
      <c r="C12" s="106">
        <v>429</v>
      </c>
      <c r="D12" s="106">
        <v>10</v>
      </c>
      <c r="E12" s="106">
        <v>84.86</v>
      </c>
      <c r="F12" s="35">
        <f t="shared" si="0"/>
        <v>523.86</v>
      </c>
      <c r="G12" s="106">
        <v>120</v>
      </c>
      <c r="H12" s="106">
        <v>614</v>
      </c>
      <c r="I12" s="104"/>
    </row>
    <row r="13" spans="1:9" s="100" customFormat="1" ht="12.75">
      <c r="A13" s="41">
        <v>5</v>
      </c>
      <c r="B13" s="115" t="s">
        <v>7</v>
      </c>
      <c r="C13" s="106">
        <v>411.44</v>
      </c>
      <c r="D13" s="106">
        <v>24</v>
      </c>
      <c r="E13" s="106">
        <v>97.7</v>
      </c>
      <c r="F13" s="35">
        <f t="shared" si="0"/>
        <v>533.14</v>
      </c>
      <c r="G13" s="106">
        <v>137</v>
      </c>
      <c r="H13" s="106">
        <v>556</v>
      </c>
      <c r="I13" s="104"/>
    </row>
    <row r="14" spans="1:9" s="100" customFormat="1" ht="12.75">
      <c r="A14" s="41">
        <v>6</v>
      </c>
      <c r="B14" s="115" t="s">
        <v>8</v>
      </c>
      <c r="C14" s="106">
        <v>345</v>
      </c>
      <c r="D14" s="106">
        <v>12</v>
      </c>
      <c r="E14" s="106">
        <v>54.28</v>
      </c>
      <c r="F14" s="35">
        <f t="shared" si="0"/>
        <v>411.28</v>
      </c>
      <c r="G14" s="106">
        <v>97</v>
      </c>
      <c r="H14" s="106">
        <v>592</v>
      </c>
      <c r="I14" s="104"/>
    </row>
    <row r="15" spans="1:9" s="100" customFormat="1" ht="15.75" customHeight="1">
      <c r="A15" s="41">
        <v>7</v>
      </c>
      <c r="B15" s="115" t="s">
        <v>9</v>
      </c>
      <c r="C15" s="106">
        <v>785.4</v>
      </c>
      <c r="D15" s="106">
        <v>19</v>
      </c>
      <c r="E15" s="106">
        <v>117.14</v>
      </c>
      <c r="F15" s="35">
        <f t="shared" si="0"/>
        <v>921.54</v>
      </c>
      <c r="G15" s="106">
        <v>138</v>
      </c>
      <c r="H15" s="106">
        <v>1275</v>
      </c>
      <c r="I15" s="104"/>
    </row>
    <row r="16" spans="1:9" s="100" customFormat="1" ht="12.75">
      <c r="A16" s="41">
        <v>8</v>
      </c>
      <c r="B16" s="115" t="s">
        <v>10</v>
      </c>
      <c r="C16" s="106">
        <v>533.37</v>
      </c>
      <c r="D16" s="106">
        <v>24</v>
      </c>
      <c r="E16" s="106">
        <v>122.7</v>
      </c>
      <c r="F16" s="35">
        <f t="shared" si="0"/>
        <v>680.07</v>
      </c>
      <c r="G16" s="106">
        <v>147</v>
      </c>
      <c r="H16" s="106">
        <v>759.5</v>
      </c>
      <c r="I16" s="104"/>
    </row>
    <row r="17" spans="1:9" ht="15">
      <c r="A17" s="41">
        <v>9</v>
      </c>
      <c r="B17" s="115" t="s">
        <v>11</v>
      </c>
      <c r="C17" s="106">
        <v>438.16</v>
      </c>
      <c r="D17" s="106">
        <v>20</v>
      </c>
      <c r="E17" s="106">
        <v>205</v>
      </c>
      <c r="F17" s="35">
        <f t="shared" si="0"/>
        <v>663.1600000000001</v>
      </c>
      <c r="G17" s="106">
        <v>130</v>
      </c>
      <c r="H17" s="106">
        <v>432</v>
      </c>
      <c r="I17" s="96"/>
    </row>
    <row r="18" spans="1:9" ht="15">
      <c r="A18" s="41">
        <v>10</v>
      </c>
      <c r="B18" s="115" t="s">
        <v>12</v>
      </c>
      <c r="C18" s="106">
        <v>419.64</v>
      </c>
      <c r="D18" s="106">
        <v>20</v>
      </c>
      <c r="E18" s="106">
        <v>154</v>
      </c>
      <c r="F18" s="35">
        <f t="shared" si="0"/>
        <v>593.64</v>
      </c>
      <c r="G18" s="106">
        <v>106</v>
      </c>
      <c r="H18" s="106">
        <v>424</v>
      </c>
      <c r="I18" s="96"/>
    </row>
    <row r="19" spans="1:9" ht="15">
      <c r="A19" s="41">
        <v>11</v>
      </c>
      <c r="B19" s="115" t="s">
        <v>13</v>
      </c>
      <c r="C19" s="106">
        <v>640.92</v>
      </c>
      <c r="D19" s="106">
        <v>20</v>
      </c>
      <c r="E19" s="106">
        <v>245</v>
      </c>
      <c r="F19" s="35">
        <f t="shared" si="0"/>
        <v>905.92</v>
      </c>
      <c r="G19" s="106">
        <v>110</v>
      </c>
      <c r="H19" s="106">
        <v>985</v>
      </c>
      <c r="I19" s="96"/>
    </row>
    <row r="20" spans="1:9" ht="20.25" customHeight="1">
      <c r="A20" s="41">
        <v>12</v>
      </c>
      <c r="B20" s="115" t="s">
        <v>14</v>
      </c>
      <c r="C20" s="106">
        <v>754</v>
      </c>
      <c r="D20" s="106">
        <v>24</v>
      </c>
      <c r="E20" s="106">
        <v>457</v>
      </c>
      <c r="F20" s="35">
        <f t="shared" si="0"/>
        <v>1235</v>
      </c>
      <c r="G20" s="106">
        <v>115</v>
      </c>
      <c r="H20" s="106">
        <v>532</v>
      </c>
      <c r="I20" s="96"/>
    </row>
    <row r="21" spans="1:9" ht="15">
      <c r="A21" s="41">
        <v>13</v>
      </c>
      <c r="B21" s="115" t="s">
        <v>15</v>
      </c>
      <c r="C21" s="106">
        <v>900.4</v>
      </c>
      <c r="D21" s="106">
        <v>24</v>
      </c>
      <c r="E21" s="106">
        <v>155.14</v>
      </c>
      <c r="F21" s="35">
        <f t="shared" si="0"/>
        <v>1079.54</v>
      </c>
      <c r="G21" s="106">
        <v>149</v>
      </c>
      <c r="H21" s="106">
        <v>802</v>
      </c>
      <c r="I21" s="96"/>
    </row>
    <row r="22" spans="1:9" ht="15">
      <c r="A22" s="41"/>
      <c r="B22" s="115" t="s">
        <v>16</v>
      </c>
      <c r="C22" s="106">
        <v>399.54</v>
      </c>
      <c r="D22" s="106">
        <v>24</v>
      </c>
      <c r="E22" s="106">
        <v>92.58</v>
      </c>
      <c r="F22" s="35">
        <f t="shared" si="0"/>
        <v>516.12</v>
      </c>
      <c r="G22" s="106">
        <v>78</v>
      </c>
      <c r="H22" s="106">
        <v>792</v>
      </c>
      <c r="I22" s="96"/>
    </row>
    <row r="23" spans="1:9" ht="15">
      <c r="A23" s="41"/>
      <c r="B23" s="115" t="s">
        <v>45</v>
      </c>
      <c r="C23" s="106">
        <v>213.6</v>
      </c>
      <c r="D23" s="106">
        <v>20</v>
      </c>
      <c r="E23" s="106">
        <v>116</v>
      </c>
      <c r="F23" s="35">
        <f t="shared" si="0"/>
        <v>349.6</v>
      </c>
      <c r="G23" s="106">
        <v>90</v>
      </c>
      <c r="H23" s="106">
        <v>492</v>
      </c>
      <c r="I23" s="96"/>
    </row>
    <row r="24" spans="1:9" ht="16.5" customHeight="1">
      <c r="A24" s="41">
        <v>14</v>
      </c>
      <c r="B24" s="115" t="s">
        <v>46</v>
      </c>
      <c r="C24" s="106">
        <v>396.2</v>
      </c>
      <c r="D24" s="106">
        <v>24</v>
      </c>
      <c r="E24" s="106">
        <v>75.15</v>
      </c>
      <c r="F24" s="35">
        <f t="shared" si="0"/>
        <v>495.35</v>
      </c>
      <c r="G24" s="106">
        <v>108</v>
      </c>
      <c r="H24" s="106">
        <v>473</v>
      </c>
      <c r="I24" s="96"/>
    </row>
    <row r="25" spans="1:9" s="93" customFormat="1" ht="12.75">
      <c r="A25" s="16" t="s">
        <v>34</v>
      </c>
      <c r="B25" s="116" t="s">
        <v>25</v>
      </c>
      <c r="C25" s="117">
        <f>SUM(C8:C24)</f>
        <v>8002.29</v>
      </c>
      <c r="D25" s="117">
        <f>SUM(D8:D24)</f>
        <v>340</v>
      </c>
      <c r="E25" s="117">
        <f>SUM(E8:E24)</f>
        <v>2252.83</v>
      </c>
      <c r="F25" s="117">
        <f>SUM(F8:F24)</f>
        <v>10586.12</v>
      </c>
      <c r="G25" s="117">
        <f>SUM(G9:G24)</f>
        <v>1882</v>
      </c>
      <c r="H25" s="17">
        <f>SUM(H9:H24)</f>
        <v>10774.5</v>
      </c>
      <c r="I25" s="91"/>
    </row>
    <row r="26" spans="1:9" s="93" customFormat="1" ht="106.5" customHeight="1">
      <c r="A26" s="32"/>
      <c r="B26" s="32"/>
      <c r="C26" s="155" t="s">
        <v>50</v>
      </c>
      <c r="D26" s="156"/>
      <c r="E26" s="156"/>
      <c r="F26" s="156"/>
      <c r="G26" s="118" t="s">
        <v>51</v>
      </c>
      <c r="H26" s="35" t="s">
        <v>52</v>
      </c>
      <c r="I26" s="33"/>
    </row>
    <row r="27" spans="1:9" s="93" customFormat="1" ht="48.75" customHeight="1">
      <c r="A27" s="32"/>
      <c r="B27" s="32"/>
      <c r="C27" s="44"/>
      <c r="D27" s="45"/>
      <c r="E27" s="45"/>
      <c r="F27" s="45"/>
      <c r="G27" s="44"/>
      <c r="H27" s="44"/>
      <c r="I27" s="33"/>
    </row>
    <row r="28" spans="1:8" ht="12.75" customHeight="1">
      <c r="A28" s="18"/>
      <c r="B28" s="18"/>
      <c r="C28" s="19"/>
      <c r="D28" s="19"/>
      <c r="E28" s="19"/>
      <c r="F28" s="19"/>
      <c r="G28" s="19"/>
      <c r="H28" s="19"/>
    </row>
    <row r="29" spans="1:8" ht="21.75" customHeight="1">
      <c r="A29" s="18"/>
      <c r="B29" s="18"/>
      <c r="C29" s="19"/>
      <c r="D29" s="19"/>
      <c r="E29" s="19"/>
      <c r="F29" s="19"/>
      <c r="G29" s="19"/>
      <c r="H29" s="19"/>
    </row>
    <row r="30" spans="1:8" ht="15.75">
      <c r="A30" s="47" t="s">
        <v>42</v>
      </c>
      <c r="B30" s="18"/>
      <c r="C30" s="19"/>
      <c r="D30" s="97"/>
      <c r="E30" s="19"/>
      <c r="F30" s="19"/>
      <c r="G30" s="19"/>
      <c r="H30" s="19"/>
    </row>
    <row r="31" spans="1:8" ht="15">
      <c r="A31" s="21"/>
      <c r="B31" s="21"/>
      <c r="C31" s="22"/>
      <c r="D31" s="22"/>
      <c r="E31" s="22"/>
      <c r="F31" s="22"/>
      <c r="G31" s="22"/>
      <c r="H31" s="22"/>
    </row>
    <row r="32" spans="1:9" ht="24.75" customHeight="1">
      <c r="A32" s="159" t="s">
        <v>35</v>
      </c>
      <c r="B32" s="143" t="s">
        <v>19</v>
      </c>
      <c r="C32" s="145" t="s">
        <v>43</v>
      </c>
      <c r="D32" s="160"/>
      <c r="E32" s="161"/>
      <c r="F32" s="84"/>
      <c r="G32" s="161"/>
      <c r="H32" s="161"/>
      <c r="I32" s="62"/>
    </row>
    <row r="33" spans="1:9" ht="28.5" customHeight="1">
      <c r="A33" s="159"/>
      <c r="B33" s="144"/>
      <c r="C33" s="146"/>
      <c r="D33" s="161"/>
      <c r="E33" s="161"/>
      <c r="F33" s="84"/>
      <c r="G33" s="161"/>
      <c r="H33" s="161"/>
      <c r="I33" s="63"/>
    </row>
    <row r="34" spans="1:10" s="100" customFormat="1" ht="12.75" customHeight="1">
      <c r="A34" s="41">
        <v>1</v>
      </c>
      <c r="B34" s="190" t="s">
        <v>53</v>
      </c>
      <c r="C34" s="191">
        <v>130305.16</v>
      </c>
      <c r="D34" s="147"/>
      <c r="E34" s="148"/>
      <c r="F34" s="107"/>
      <c r="G34" s="150"/>
      <c r="H34" s="150"/>
      <c r="I34" s="64"/>
      <c r="J34" s="105"/>
    </row>
    <row r="35" spans="1:10" s="100" customFormat="1" ht="12.75" customHeight="1">
      <c r="A35" s="41">
        <v>2</v>
      </c>
      <c r="B35" s="192" t="s">
        <v>54</v>
      </c>
      <c r="C35" s="191">
        <v>100698.85</v>
      </c>
      <c r="D35" s="147"/>
      <c r="E35" s="148"/>
      <c r="F35" s="107"/>
      <c r="G35" s="150"/>
      <c r="H35" s="150"/>
      <c r="I35" s="64"/>
      <c r="J35" s="105"/>
    </row>
    <row r="36" spans="1:10" s="100" customFormat="1" ht="12.75" customHeight="1">
      <c r="A36" s="41">
        <v>3</v>
      </c>
      <c r="B36" s="190" t="s">
        <v>55</v>
      </c>
      <c r="C36" s="191">
        <v>135893.55</v>
      </c>
      <c r="D36" s="147"/>
      <c r="E36" s="148"/>
      <c r="F36" s="107"/>
      <c r="G36" s="150"/>
      <c r="H36" s="150"/>
      <c r="I36" s="64"/>
      <c r="J36" s="105"/>
    </row>
    <row r="37" spans="1:10" s="100" customFormat="1" ht="12.75" customHeight="1">
      <c r="A37" s="41">
        <v>4</v>
      </c>
      <c r="B37" s="190" t="s">
        <v>56</v>
      </c>
      <c r="C37" s="191">
        <v>115728.28</v>
      </c>
      <c r="D37" s="147"/>
      <c r="E37" s="148"/>
      <c r="F37" s="107"/>
      <c r="G37" s="150"/>
      <c r="H37" s="150"/>
      <c r="I37" s="64"/>
      <c r="J37" s="105"/>
    </row>
    <row r="38" spans="1:10" s="100" customFormat="1" ht="12.75" customHeight="1">
      <c r="A38" s="41">
        <v>5</v>
      </c>
      <c r="B38" s="190" t="s">
        <v>57</v>
      </c>
      <c r="C38" s="191">
        <v>118574.13</v>
      </c>
      <c r="D38" s="147"/>
      <c r="E38" s="148"/>
      <c r="F38" s="107"/>
      <c r="G38" s="150"/>
      <c r="H38" s="150"/>
      <c r="I38" s="157"/>
      <c r="J38" s="105"/>
    </row>
    <row r="39" spans="1:10" ht="15">
      <c r="A39" s="41">
        <v>6</v>
      </c>
      <c r="B39" s="190" t="s">
        <v>58</v>
      </c>
      <c r="C39" s="191">
        <v>97013.11</v>
      </c>
      <c r="D39" s="147"/>
      <c r="E39" s="148"/>
      <c r="F39" s="107"/>
      <c r="G39" s="158"/>
      <c r="H39" s="158"/>
      <c r="I39" s="158"/>
      <c r="J39" s="105"/>
    </row>
    <row r="40" spans="1:10" ht="18.75" customHeight="1">
      <c r="A40" s="41">
        <v>7</v>
      </c>
      <c r="B40" s="190" t="s">
        <v>59</v>
      </c>
      <c r="C40" s="191">
        <v>192651.62</v>
      </c>
      <c r="D40" s="147"/>
      <c r="E40" s="148"/>
      <c r="F40" s="107"/>
      <c r="G40" s="150"/>
      <c r="H40" s="150"/>
      <c r="I40" s="64"/>
      <c r="J40" s="105"/>
    </row>
    <row r="41" spans="1:10" ht="15">
      <c r="A41" s="41">
        <v>8</v>
      </c>
      <c r="B41" s="190" t="s">
        <v>60</v>
      </c>
      <c r="C41" s="191">
        <v>145941.77</v>
      </c>
      <c r="D41" s="147"/>
      <c r="E41" s="148"/>
      <c r="F41" s="107"/>
      <c r="G41" s="150"/>
      <c r="H41" s="150"/>
      <c r="I41" s="64"/>
      <c r="J41" s="105"/>
    </row>
    <row r="42" spans="1:10" ht="15">
      <c r="A42" s="41">
        <v>9</v>
      </c>
      <c r="B42" s="190" t="s">
        <v>61</v>
      </c>
      <c r="C42" s="191">
        <v>123491.57</v>
      </c>
      <c r="D42" s="147"/>
      <c r="E42" s="148"/>
      <c r="F42" s="107"/>
      <c r="G42" s="150"/>
      <c r="H42" s="150"/>
      <c r="I42" s="64"/>
      <c r="J42" s="105"/>
    </row>
    <row r="43" spans="1:10" ht="15">
      <c r="A43" s="41">
        <v>10</v>
      </c>
      <c r="B43" s="190" t="s">
        <v>62</v>
      </c>
      <c r="C43" s="191">
        <v>109465.79</v>
      </c>
      <c r="D43" s="147"/>
      <c r="E43" s="148"/>
      <c r="F43" s="107"/>
      <c r="G43" s="150"/>
      <c r="H43" s="150"/>
      <c r="I43" s="64"/>
      <c r="J43" s="105"/>
    </row>
    <row r="44" spans="1:10" ht="15">
      <c r="A44" s="41">
        <v>11</v>
      </c>
      <c r="B44" s="190" t="s">
        <v>63</v>
      </c>
      <c r="C44" s="191">
        <v>169084.42</v>
      </c>
      <c r="D44" s="147"/>
      <c r="E44" s="148"/>
      <c r="F44" s="107"/>
      <c r="G44" s="150"/>
      <c r="H44" s="150"/>
      <c r="I44" s="64"/>
      <c r="J44" s="105"/>
    </row>
    <row r="45" spans="1:10" ht="18.75" customHeight="1">
      <c r="A45" s="41">
        <v>12</v>
      </c>
      <c r="B45" s="190" t="s">
        <v>64</v>
      </c>
      <c r="C45" s="191">
        <v>181085.5</v>
      </c>
      <c r="D45" s="147"/>
      <c r="E45" s="148"/>
      <c r="F45" s="107"/>
      <c r="G45" s="150"/>
      <c r="H45" s="150"/>
      <c r="I45" s="64"/>
      <c r="J45" s="105"/>
    </row>
    <row r="46" spans="1:10" ht="18.75" customHeight="1">
      <c r="A46" s="41"/>
      <c r="B46" s="190" t="s">
        <v>67</v>
      </c>
      <c r="C46" s="191">
        <v>188330.14</v>
      </c>
      <c r="D46" s="107"/>
      <c r="E46" s="126"/>
      <c r="F46" s="107"/>
      <c r="G46" s="81"/>
      <c r="H46" s="81"/>
      <c r="I46" s="64"/>
      <c r="J46" s="105"/>
    </row>
    <row r="47" spans="1:10" ht="18.75" customHeight="1">
      <c r="A47" s="41"/>
      <c r="B47" s="190" t="s">
        <v>68</v>
      </c>
      <c r="C47" s="191">
        <v>111905.16</v>
      </c>
      <c r="D47" s="107"/>
      <c r="E47" s="126"/>
      <c r="F47" s="107"/>
      <c r="G47" s="81"/>
      <c r="H47" s="81"/>
      <c r="I47" s="64"/>
      <c r="J47" s="105"/>
    </row>
    <row r="48" spans="1:10" ht="19.5" customHeight="1">
      <c r="A48" s="41">
        <v>13</v>
      </c>
      <c r="B48" s="190" t="s">
        <v>65</v>
      </c>
      <c r="C48" s="191">
        <v>102640.1</v>
      </c>
      <c r="D48" s="147"/>
      <c r="E48" s="148"/>
      <c r="F48" s="107"/>
      <c r="G48" s="150"/>
      <c r="H48" s="150"/>
      <c r="I48" s="64"/>
      <c r="J48" s="105"/>
    </row>
    <row r="49" spans="1:10" ht="19.5" customHeight="1">
      <c r="A49" s="41">
        <v>14</v>
      </c>
      <c r="B49" s="190" t="s">
        <v>66</v>
      </c>
      <c r="C49" s="191">
        <v>84027.82</v>
      </c>
      <c r="D49" s="147"/>
      <c r="E49" s="148"/>
      <c r="F49" s="107"/>
      <c r="G49" s="150"/>
      <c r="H49" s="150"/>
      <c r="I49" s="64"/>
      <c r="J49" s="105"/>
    </row>
    <row r="50" spans="1:9" s="93" customFormat="1" ht="24" customHeight="1">
      <c r="A50" s="16" t="s">
        <v>34</v>
      </c>
      <c r="B50" s="43" t="s">
        <v>25</v>
      </c>
      <c r="C50" s="193">
        <f>SUM(C34:C49)</f>
        <v>2106836.97</v>
      </c>
      <c r="D50" s="149"/>
      <c r="E50" s="149"/>
      <c r="F50" s="101"/>
      <c r="G50" s="149"/>
      <c r="H50" s="149"/>
      <c r="I50" s="65"/>
    </row>
    <row r="51" ht="15">
      <c r="I51" s="85"/>
    </row>
  </sheetData>
  <sheetProtection selectLockedCells="1" selectUnlockedCells="1"/>
  <mergeCells count="41">
    <mergeCell ref="G49:H49"/>
    <mergeCell ref="G50:H50"/>
    <mergeCell ref="G41:H41"/>
    <mergeCell ref="G48:H48"/>
    <mergeCell ref="G34:H34"/>
    <mergeCell ref="G35:H35"/>
    <mergeCell ref="G36:H36"/>
    <mergeCell ref="G37:H37"/>
    <mergeCell ref="G38:H39"/>
    <mergeCell ref="G42:H42"/>
    <mergeCell ref="G43:H43"/>
    <mergeCell ref="G44:H44"/>
    <mergeCell ref="G45:H45"/>
    <mergeCell ref="I38:I39"/>
    <mergeCell ref="A32:A33"/>
    <mergeCell ref="D32:E33"/>
    <mergeCell ref="D34:E34"/>
    <mergeCell ref="D35:E35"/>
    <mergeCell ref="G32:H33"/>
    <mergeCell ref="D39:E39"/>
    <mergeCell ref="G40:H40"/>
    <mergeCell ref="D36:E36"/>
    <mergeCell ref="D37:E37"/>
    <mergeCell ref="A3:H3"/>
    <mergeCell ref="A4:H4"/>
    <mergeCell ref="A5:B5"/>
    <mergeCell ref="C6:F6"/>
    <mergeCell ref="G6:H6"/>
    <mergeCell ref="C26:F26"/>
    <mergeCell ref="D38:E38"/>
    <mergeCell ref="D50:E50"/>
    <mergeCell ref="D40:E40"/>
    <mergeCell ref="D45:E45"/>
    <mergeCell ref="D42:E42"/>
    <mergeCell ref="D43:E43"/>
    <mergeCell ref="D44:E44"/>
    <mergeCell ref="D41:E41"/>
    <mergeCell ref="B32:B33"/>
    <mergeCell ref="C32:C33"/>
    <mergeCell ref="D48:E48"/>
    <mergeCell ref="D49:E49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4.00390625" style="86" customWidth="1"/>
    <col min="2" max="2" width="28.140625" style="86" customWidth="1"/>
    <col min="3" max="3" width="18.00390625" style="86" customWidth="1"/>
    <col min="4" max="4" width="13.28125" style="86" customWidth="1"/>
    <col min="5" max="5" width="17.28125" style="86" customWidth="1"/>
    <col min="6" max="6" width="13.00390625" style="86" customWidth="1"/>
    <col min="7" max="7" width="29.57421875" style="86" customWidth="1"/>
    <col min="8" max="9" width="16.57421875" style="86" customWidth="1"/>
    <col min="10" max="10" width="14.7109375" style="86" bestFit="1" customWidth="1"/>
    <col min="11" max="16384" width="9.140625" style="86" customWidth="1"/>
  </cols>
  <sheetData>
    <row r="1" spans="1:11" ht="15.75" customHeight="1">
      <c r="A1" s="1" t="s">
        <v>32</v>
      </c>
      <c r="B1" s="2"/>
      <c r="C1" s="2"/>
      <c r="D1" s="2"/>
      <c r="E1" s="2"/>
      <c r="F1" s="2"/>
      <c r="G1" s="3"/>
      <c r="H1" s="85"/>
      <c r="I1" s="85"/>
      <c r="J1" s="85"/>
      <c r="K1" s="85"/>
    </row>
    <row r="2" spans="1:11" ht="10.5" customHeight="1">
      <c r="A2" s="2"/>
      <c r="B2" s="5"/>
      <c r="C2" s="5"/>
      <c r="D2" s="5"/>
      <c r="E2" s="5"/>
      <c r="F2" s="5"/>
      <c r="G2" s="3"/>
      <c r="H2" s="85"/>
      <c r="I2" s="85"/>
      <c r="J2" s="85"/>
      <c r="K2" s="85"/>
    </row>
    <row r="3" spans="1:11" s="88" customFormat="1" ht="15" customHeight="1">
      <c r="A3" s="6" t="s">
        <v>31</v>
      </c>
      <c r="B3" s="7"/>
      <c r="C3" s="7"/>
      <c r="D3" s="7"/>
      <c r="E3" s="7"/>
      <c r="F3" s="7"/>
      <c r="G3" s="7"/>
      <c r="H3" s="87"/>
      <c r="I3" s="87"/>
      <c r="J3" s="87"/>
      <c r="K3" s="87"/>
    </row>
    <row r="4" spans="1:8" ht="15.75">
      <c r="A4" s="151" t="s">
        <v>49</v>
      </c>
      <c r="B4" s="151"/>
      <c r="C4" s="151"/>
      <c r="D4" s="151"/>
      <c r="E4" s="151"/>
      <c r="F4" s="151"/>
      <c r="G4" s="151"/>
      <c r="H4" s="151"/>
    </row>
    <row r="5" ht="10.5" customHeight="1" thickBot="1"/>
    <row r="6" spans="1:11" s="90" customFormat="1" ht="27" customHeight="1">
      <c r="A6" s="49" t="s">
        <v>35</v>
      </c>
      <c r="B6" s="50" t="s">
        <v>19</v>
      </c>
      <c r="C6" s="153" t="s">
        <v>20</v>
      </c>
      <c r="D6" s="153"/>
      <c r="E6" s="153"/>
      <c r="F6" s="153"/>
      <c r="G6" s="154" t="s">
        <v>21</v>
      </c>
      <c r="H6" s="136"/>
      <c r="I6" s="89"/>
      <c r="J6" s="89"/>
      <c r="K6" s="89"/>
    </row>
    <row r="7" spans="1:11" s="90" customFormat="1" ht="29.25" customHeight="1">
      <c r="A7" s="51"/>
      <c r="B7" s="9"/>
      <c r="C7" s="10" t="s">
        <v>22</v>
      </c>
      <c r="D7" s="10" t="s">
        <v>23</v>
      </c>
      <c r="E7" s="10" t="s">
        <v>24</v>
      </c>
      <c r="F7" s="10" t="s">
        <v>25</v>
      </c>
      <c r="G7" s="135"/>
      <c r="H7" s="136"/>
      <c r="I7" s="89"/>
      <c r="J7" s="89"/>
      <c r="K7" s="89"/>
    </row>
    <row r="8" spans="1:11" s="93" customFormat="1" ht="12.75">
      <c r="A8" s="48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26</v>
      </c>
      <c r="G8" s="53">
        <v>6</v>
      </c>
      <c r="H8" s="91"/>
      <c r="I8" s="92"/>
      <c r="J8" s="92"/>
      <c r="K8" s="92"/>
    </row>
    <row r="9" spans="1:11" s="93" customFormat="1" ht="17.25" customHeight="1">
      <c r="A9" s="48">
        <v>1</v>
      </c>
      <c r="B9" s="127" t="s">
        <v>11</v>
      </c>
      <c r="C9" s="140">
        <v>279.11</v>
      </c>
      <c r="D9" s="131">
        <v>17</v>
      </c>
      <c r="E9" s="131">
        <v>128</v>
      </c>
      <c r="F9" s="60">
        <f aca="true" t="shared" si="0" ref="F9:F19">C9+D9+E9</f>
        <v>424.11</v>
      </c>
      <c r="G9" s="54">
        <v>0</v>
      </c>
      <c r="H9" s="91"/>
      <c r="I9" s="92"/>
      <c r="J9" s="92"/>
      <c r="K9" s="92"/>
    </row>
    <row r="10" spans="1:11" s="93" customFormat="1" ht="15.75" customHeight="1">
      <c r="A10" s="48">
        <v>2</v>
      </c>
      <c r="B10" s="128" t="s">
        <v>12</v>
      </c>
      <c r="C10" s="140">
        <v>242.93</v>
      </c>
      <c r="D10" s="131">
        <v>2</v>
      </c>
      <c r="E10" s="131">
        <v>94</v>
      </c>
      <c r="F10" s="60">
        <f>SUM(C10:E10)</f>
        <v>338.93</v>
      </c>
      <c r="G10" s="54">
        <v>0</v>
      </c>
      <c r="H10" s="91"/>
      <c r="I10" s="92"/>
      <c r="J10" s="92"/>
      <c r="K10" s="92"/>
    </row>
    <row r="11" spans="1:11" s="93" customFormat="1" ht="18" customHeight="1">
      <c r="A11" s="48">
        <v>3</v>
      </c>
      <c r="B11" s="128" t="s">
        <v>13</v>
      </c>
      <c r="C11" s="140">
        <v>594.5</v>
      </c>
      <c r="D11" s="131">
        <v>25</v>
      </c>
      <c r="E11" s="131">
        <v>100</v>
      </c>
      <c r="F11" s="60">
        <f t="shared" si="0"/>
        <v>719.5</v>
      </c>
      <c r="G11" s="54">
        <v>0</v>
      </c>
      <c r="H11" s="91"/>
      <c r="I11" s="92"/>
      <c r="J11" s="92"/>
      <c r="K11" s="92"/>
    </row>
    <row r="12" spans="1:11" s="93" customFormat="1" ht="26.25" customHeight="1">
      <c r="A12" s="48">
        <v>4</v>
      </c>
      <c r="B12" s="128" t="s">
        <v>14</v>
      </c>
      <c r="C12" s="140">
        <v>1046</v>
      </c>
      <c r="D12" s="131">
        <v>35</v>
      </c>
      <c r="E12" s="131">
        <v>313</v>
      </c>
      <c r="F12" s="60">
        <f t="shared" si="0"/>
        <v>1394</v>
      </c>
      <c r="G12" s="54">
        <v>0</v>
      </c>
      <c r="H12" s="91"/>
      <c r="I12" s="92"/>
      <c r="J12" s="92"/>
      <c r="K12" s="92"/>
    </row>
    <row r="13" spans="1:11" s="93" customFormat="1" ht="22.5" customHeight="1">
      <c r="A13" s="48">
        <v>5</v>
      </c>
      <c r="B13" s="128" t="s">
        <v>15</v>
      </c>
      <c r="C13" s="140">
        <v>113.06</v>
      </c>
      <c r="D13" s="131">
        <v>35</v>
      </c>
      <c r="E13" s="131">
        <v>58.17</v>
      </c>
      <c r="F13" s="60">
        <f t="shared" si="0"/>
        <v>206.23000000000002</v>
      </c>
      <c r="G13" s="55">
        <v>0</v>
      </c>
      <c r="H13" s="91"/>
      <c r="I13" s="92"/>
      <c r="J13" s="92"/>
      <c r="K13" s="92"/>
    </row>
    <row r="14" spans="1:11" s="93" customFormat="1" ht="14.25" customHeight="1">
      <c r="A14" s="48">
        <v>6</v>
      </c>
      <c r="B14" s="129" t="s">
        <v>47</v>
      </c>
      <c r="C14" s="140">
        <v>330</v>
      </c>
      <c r="D14" s="131">
        <v>30</v>
      </c>
      <c r="E14" s="131">
        <v>70</v>
      </c>
      <c r="F14" s="60">
        <f t="shared" si="0"/>
        <v>430</v>
      </c>
      <c r="G14" s="55"/>
      <c r="H14" s="91"/>
      <c r="I14" s="92"/>
      <c r="J14" s="92"/>
      <c r="K14" s="92"/>
    </row>
    <row r="15" spans="1:11" s="93" customFormat="1" ht="18" customHeight="1">
      <c r="A15" s="48">
        <v>7</v>
      </c>
      <c r="B15" s="130" t="s">
        <v>44</v>
      </c>
      <c r="C15" s="140">
        <v>674</v>
      </c>
      <c r="D15" s="132">
        <v>35</v>
      </c>
      <c r="E15" s="137">
        <v>111</v>
      </c>
      <c r="F15" s="61">
        <f>C15+D15+E15</f>
        <v>820</v>
      </c>
      <c r="G15" s="138">
        <v>30</v>
      </c>
      <c r="H15" s="91"/>
      <c r="I15" s="92"/>
      <c r="J15" s="92"/>
      <c r="K15" s="92"/>
    </row>
    <row r="16" spans="1:11" s="93" customFormat="1" ht="18.75" customHeight="1">
      <c r="A16" s="48">
        <v>8</v>
      </c>
      <c r="B16" s="128" t="s">
        <v>48</v>
      </c>
      <c r="C16" s="139">
        <v>0</v>
      </c>
      <c r="D16" s="131">
        <v>0</v>
      </c>
      <c r="E16" s="131">
        <v>18.33</v>
      </c>
      <c r="F16" s="61">
        <f t="shared" si="0"/>
        <v>18.33</v>
      </c>
      <c r="G16" s="54">
        <v>0</v>
      </c>
      <c r="H16" s="91"/>
      <c r="I16" s="92"/>
      <c r="J16" s="92"/>
      <c r="K16" s="92"/>
    </row>
    <row r="17" spans="1:11" s="93" customFormat="1" ht="28.5" customHeight="1">
      <c r="A17" s="48">
        <v>9</v>
      </c>
      <c r="B17" s="128" t="s">
        <v>41</v>
      </c>
      <c r="C17" s="139">
        <v>4</v>
      </c>
      <c r="D17" s="131">
        <v>0</v>
      </c>
      <c r="E17" s="131">
        <v>4.4</v>
      </c>
      <c r="F17" s="60">
        <f t="shared" si="0"/>
        <v>8.4</v>
      </c>
      <c r="G17" s="54">
        <v>0</v>
      </c>
      <c r="H17" s="91"/>
      <c r="I17" s="92"/>
      <c r="J17" s="92"/>
      <c r="K17" s="92"/>
    </row>
    <row r="18" spans="1:11" s="93" customFormat="1" ht="28.5" customHeight="1">
      <c r="A18" s="48">
        <v>10</v>
      </c>
      <c r="B18" s="128" t="s">
        <v>13</v>
      </c>
      <c r="C18" s="139">
        <v>9.07</v>
      </c>
      <c r="D18" s="131">
        <v>0</v>
      </c>
      <c r="E18" s="131">
        <v>8.5</v>
      </c>
      <c r="F18" s="60">
        <f t="shared" si="0"/>
        <v>17.57</v>
      </c>
      <c r="G18" s="54">
        <v>0</v>
      </c>
      <c r="H18" s="91"/>
      <c r="I18" s="92"/>
      <c r="J18" s="92"/>
      <c r="K18" s="92"/>
    </row>
    <row r="19" spans="1:11" s="93" customFormat="1" ht="21" customHeight="1">
      <c r="A19" s="48">
        <v>11</v>
      </c>
      <c r="B19" s="128" t="s">
        <v>15</v>
      </c>
      <c r="C19" s="139">
        <v>4.25</v>
      </c>
      <c r="D19" s="131">
        <v>0</v>
      </c>
      <c r="E19" s="131">
        <v>3.67</v>
      </c>
      <c r="F19" s="60">
        <f t="shared" si="0"/>
        <v>7.92</v>
      </c>
      <c r="G19" s="55">
        <v>0</v>
      </c>
      <c r="H19" s="91"/>
      <c r="I19" s="92"/>
      <c r="J19" s="92"/>
      <c r="K19" s="92"/>
    </row>
    <row r="20" spans="1:11" ht="18.75" customHeight="1" thickBot="1">
      <c r="A20" s="56" t="s">
        <v>34</v>
      </c>
      <c r="B20" s="57" t="s">
        <v>25</v>
      </c>
      <c r="C20" s="58">
        <f>SUM(C9:C19)</f>
        <v>3296.92</v>
      </c>
      <c r="D20" s="58">
        <f>SUM(D9:D19)</f>
        <v>179</v>
      </c>
      <c r="E20" s="58">
        <f>SUM(E9:E19)</f>
        <v>909.0699999999999</v>
      </c>
      <c r="F20" s="58">
        <f>SUM(F9:F19)</f>
        <v>4384.99</v>
      </c>
      <c r="G20" s="59">
        <f>SUM(G9:G19)</f>
        <v>30</v>
      </c>
      <c r="H20" s="94"/>
      <c r="I20" s="85"/>
      <c r="J20" s="85"/>
      <c r="K20" s="85"/>
    </row>
    <row r="21" spans="1:8" s="85" customFormat="1" ht="41.25" customHeight="1" thickBot="1">
      <c r="A21" s="42"/>
      <c r="B21" s="42"/>
      <c r="C21" s="163" t="s">
        <v>70</v>
      </c>
      <c r="D21" s="133"/>
      <c r="E21" s="133"/>
      <c r="F21" s="134"/>
      <c r="G21" s="95" t="s">
        <v>71</v>
      </c>
      <c r="H21" s="94"/>
    </row>
    <row r="22" spans="1:8" s="85" customFormat="1" ht="15" customHeight="1">
      <c r="A22" s="42"/>
      <c r="B22" s="42"/>
      <c r="C22" s="96"/>
      <c r="D22" s="94"/>
      <c r="E22" s="94"/>
      <c r="F22" s="94"/>
      <c r="G22" s="96"/>
      <c r="H22" s="94"/>
    </row>
    <row r="23" ht="13.5" customHeight="1"/>
    <row r="24" spans="1:9" s="98" customFormat="1" ht="31.5" customHeight="1">
      <c r="A24" s="110" t="s">
        <v>2</v>
      </c>
      <c r="B24" s="111"/>
      <c r="C24" s="111"/>
      <c r="D24" s="111"/>
      <c r="E24" s="111"/>
      <c r="F24" s="111"/>
      <c r="G24" s="111"/>
      <c r="H24" s="19"/>
      <c r="I24" s="86"/>
    </row>
    <row r="25" spans="1:8" ht="15.75" customHeight="1">
      <c r="A25" s="21"/>
      <c r="B25" s="21"/>
      <c r="C25" s="22"/>
      <c r="D25" s="22"/>
      <c r="E25" s="22"/>
      <c r="F25" s="22"/>
      <c r="G25" s="22"/>
      <c r="H25" s="22"/>
    </row>
    <row r="26" spans="1:9" ht="15" customHeight="1">
      <c r="A26" s="112" t="s">
        <v>35</v>
      </c>
      <c r="B26" s="113" t="s">
        <v>19</v>
      </c>
      <c r="C26" s="108" t="s">
        <v>1</v>
      </c>
      <c r="D26" s="85"/>
      <c r="E26" s="84"/>
      <c r="F26" s="84"/>
      <c r="G26" s="84"/>
      <c r="H26" s="62"/>
      <c r="I26" s="62"/>
    </row>
    <row r="27" spans="1:10" ht="37.5" customHeight="1">
      <c r="A27" s="112"/>
      <c r="B27" s="114"/>
      <c r="C27" s="114"/>
      <c r="D27" s="84"/>
      <c r="E27" s="84"/>
      <c r="F27" s="84"/>
      <c r="G27" s="84" t="s">
        <v>40</v>
      </c>
      <c r="H27" s="69"/>
      <c r="I27" s="69"/>
      <c r="J27" s="25"/>
    </row>
    <row r="28" spans="1:10" s="100" customFormat="1" ht="25.5">
      <c r="A28" s="11">
        <v>1</v>
      </c>
      <c r="B28" s="194" t="s">
        <v>72</v>
      </c>
      <c r="C28" s="195">
        <v>41638.16</v>
      </c>
      <c r="D28" s="162"/>
      <c r="E28" s="150"/>
      <c r="F28" s="81"/>
      <c r="G28" s="81"/>
      <c r="H28" s="67"/>
      <c r="I28" s="68"/>
      <c r="J28" s="99"/>
    </row>
    <row r="29" spans="1:10" s="100" customFormat="1" ht="25.5">
      <c r="A29" s="11">
        <v>2</v>
      </c>
      <c r="B29" s="194" t="s">
        <v>73</v>
      </c>
      <c r="C29" s="195">
        <v>281450.76</v>
      </c>
      <c r="D29" s="150"/>
      <c r="E29" s="150"/>
      <c r="F29" s="81"/>
      <c r="G29" s="81"/>
      <c r="H29" s="67"/>
      <c r="I29" s="68"/>
      <c r="J29" s="99"/>
    </row>
    <row r="30" spans="1:10" s="100" customFormat="1" ht="12.75">
      <c r="A30" s="11">
        <v>3</v>
      </c>
      <c r="B30" s="194" t="s">
        <v>63</v>
      </c>
      <c r="C30" s="195">
        <v>145268.16</v>
      </c>
      <c r="D30" s="162"/>
      <c r="E30" s="162"/>
      <c r="F30" s="81"/>
      <c r="G30" s="81"/>
      <c r="H30" s="67"/>
      <c r="I30" s="68"/>
      <c r="J30" s="99"/>
    </row>
    <row r="31" spans="1:10" s="100" customFormat="1" ht="24" customHeight="1">
      <c r="A31" s="11">
        <v>4</v>
      </c>
      <c r="B31" s="194" t="s">
        <v>62</v>
      </c>
      <c r="C31" s="195">
        <v>68430.49</v>
      </c>
      <c r="D31" s="162"/>
      <c r="E31" s="162"/>
      <c r="F31" s="81"/>
      <c r="G31" s="81"/>
      <c r="H31" s="67"/>
      <c r="I31" s="68"/>
      <c r="J31" s="99"/>
    </row>
    <row r="32" spans="1:10" s="100" customFormat="1" ht="23.25" customHeight="1">
      <c r="A32" s="11">
        <v>5</v>
      </c>
      <c r="B32" s="194" t="s">
        <v>61</v>
      </c>
      <c r="C32" s="195">
        <v>85628.47</v>
      </c>
      <c r="D32" s="150"/>
      <c r="E32" s="150"/>
      <c r="F32" s="81"/>
      <c r="G32" s="81"/>
      <c r="H32" s="66"/>
      <c r="I32" s="68"/>
      <c r="J32" s="99"/>
    </row>
    <row r="33" spans="1:10" s="100" customFormat="1" ht="20.25" customHeight="1">
      <c r="A33" s="11">
        <v>6</v>
      </c>
      <c r="B33" s="196" t="s">
        <v>78</v>
      </c>
      <c r="C33" s="195">
        <v>1695.97</v>
      </c>
      <c r="D33" s="162"/>
      <c r="E33" s="162"/>
      <c r="F33" s="81"/>
      <c r="G33" s="81"/>
      <c r="H33" s="66"/>
      <c r="I33" s="68"/>
      <c r="J33" s="99"/>
    </row>
    <row r="34" spans="1:10" ht="21" customHeight="1">
      <c r="A34" s="11">
        <v>7</v>
      </c>
      <c r="B34" s="196" t="s">
        <v>74</v>
      </c>
      <c r="C34" s="195">
        <v>3700.86</v>
      </c>
      <c r="D34" s="162"/>
      <c r="E34" s="162"/>
      <c r="F34" s="81"/>
      <c r="G34" s="81"/>
      <c r="H34" s="66"/>
      <c r="I34" s="68"/>
      <c r="J34" s="99"/>
    </row>
    <row r="35" spans="1:10" ht="25.5">
      <c r="A35" s="11">
        <v>8</v>
      </c>
      <c r="B35" s="194" t="s">
        <v>75</v>
      </c>
      <c r="C35" s="195">
        <v>3547.41</v>
      </c>
      <c r="D35" s="150"/>
      <c r="E35" s="150"/>
      <c r="F35" s="81"/>
      <c r="G35" s="81"/>
      <c r="H35" s="66"/>
      <c r="I35" s="68"/>
      <c r="J35" s="99"/>
    </row>
    <row r="36" spans="1:10" ht="15" customHeight="1">
      <c r="A36" s="11">
        <v>9</v>
      </c>
      <c r="B36" s="194" t="s">
        <v>76</v>
      </c>
      <c r="C36" s="195">
        <v>1599.06</v>
      </c>
      <c r="D36" s="162"/>
      <c r="E36" s="162"/>
      <c r="F36" s="81"/>
      <c r="G36" s="81"/>
      <c r="H36" s="66"/>
      <c r="I36" s="68"/>
      <c r="J36" s="99"/>
    </row>
    <row r="37" spans="1:10" ht="25.5">
      <c r="A37" s="11">
        <v>10</v>
      </c>
      <c r="B37" s="196" t="s">
        <v>77</v>
      </c>
      <c r="C37" s="195">
        <v>86817.66</v>
      </c>
      <c r="D37" s="142"/>
      <c r="E37" s="142"/>
      <c r="F37" s="81"/>
      <c r="G37" s="81"/>
      <c r="H37" s="66"/>
      <c r="I37" s="68"/>
      <c r="J37" s="99"/>
    </row>
    <row r="38" spans="1:10" ht="15">
      <c r="A38" s="11">
        <v>11</v>
      </c>
      <c r="B38" s="196" t="s">
        <v>79</v>
      </c>
      <c r="C38" s="195">
        <v>263929.97</v>
      </c>
      <c r="D38" s="142"/>
      <c r="E38" s="142"/>
      <c r="G38" s="81"/>
      <c r="H38" s="66"/>
      <c r="I38" s="68"/>
      <c r="J38" s="99"/>
    </row>
    <row r="39" spans="1:10" ht="15">
      <c r="A39" s="11"/>
      <c r="B39" s="141" t="s">
        <v>25</v>
      </c>
      <c r="C39" s="197">
        <f>SUM(C28:C38)</f>
        <v>983706.9700000001</v>
      </c>
      <c r="D39" s="149"/>
      <c r="E39" s="149"/>
      <c r="G39" s="101"/>
      <c r="H39" s="67"/>
      <c r="I39" s="68"/>
      <c r="J39" s="102"/>
    </row>
    <row r="40" spans="1:10" ht="15">
      <c r="A40" s="37"/>
      <c r="B40" s="37"/>
      <c r="C40" s="38"/>
      <c r="D40" s="38"/>
      <c r="E40" s="38"/>
      <c r="F40" s="38"/>
      <c r="G40" s="38"/>
      <c r="H40" s="38"/>
      <c r="I40" s="39"/>
      <c r="J40" s="102"/>
    </row>
    <row r="41" spans="6:9" ht="15">
      <c r="F41" s="103"/>
      <c r="H41" s="103"/>
      <c r="I41" s="103"/>
    </row>
    <row r="43" ht="15">
      <c r="C43" s="103"/>
    </row>
  </sheetData>
  <sheetProtection selectLockedCells="1" selectUnlockedCells="1"/>
  <mergeCells count="19">
    <mergeCell ref="C26:C27"/>
    <mergeCell ref="D32:E32"/>
    <mergeCell ref="D33:E33"/>
    <mergeCell ref="A4:H4"/>
    <mergeCell ref="C21:F21"/>
    <mergeCell ref="C6:F6"/>
    <mergeCell ref="G6:G7"/>
    <mergeCell ref="H6:H7"/>
    <mergeCell ref="A24:G24"/>
    <mergeCell ref="A26:A27"/>
    <mergeCell ref="B26:B27"/>
    <mergeCell ref="D28:E28"/>
    <mergeCell ref="D29:E29"/>
    <mergeCell ref="D30:E30"/>
    <mergeCell ref="D31:E31"/>
    <mergeCell ref="D39:E39"/>
    <mergeCell ref="D34:E34"/>
    <mergeCell ref="D35:E35"/>
    <mergeCell ref="D36:E36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6" t="s">
        <v>32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85" t="s">
        <v>37</v>
      </c>
      <c r="B3" s="185"/>
      <c r="C3" s="185"/>
      <c r="D3" s="185"/>
      <c r="E3" s="185"/>
      <c r="F3" s="185"/>
      <c r="G3" s="185"/>
      <c r="H3" s="185"/>
    </row>
    <row r="4" spans="1:8" ht="18" customHeight="1">
      <c r="A4" s="151" t="s">
        <v>49</v>
      </c>
      <c r="B4" s="151"/>
      <c r="C4" s="151"/>
      <c r="D4" s="151"/>
      <c r="E4" s="151"/>
      <c r="F4" s="151"/>
      <c r="G4" s="151"/>
      <c r="H4" s="151"/>
    </row>
    <row r="5" spans="1:8" ht="17.25" customHeight="1">
      <c r="A5" s="152"/>
      <c r="B5" s="152"/>
      <c r="C5" s="30"/>
      <c r="D5" s="30"/>
      <c r="E5" s="30"/>
      <c r="F5" s="30"/>
      <c r="G5" s="30"/>
      <c r="H5" s="31"/>
    </row>
    <row r="6" spans="1:9" ht="36" customHeight="1">
      <c r="A6" s="8" t="s">
        <v>35</v>
      </c>
      <c r="B6" s="9" t="s">
        <v>19</v>
      </c>
      <c r="C6" s="186" t="s">
        <v>27</v>
      </c>
      <c r="D6" s="186"/>
      <c r="E6" s="186"/>
      <c r="F6" s="186"/>
      <c r="G6" s="186" t="s">
        <v>28</v>
      </c>
      <c r="H6" s="186"/>
      <c r="I6" s="24"/>
    </row>
    <row r="7" spans="1:9" ht="118.5" customHeight="1">
      <c r="A7" s="8"/>
      <c r="B7" s="9"/>
      <c r="C7" s="10" t="s">
        <v>29</v>
      </c>
      <c r="D7" s="10" t="s">
        <v>23</v>
      </c>
      <c r="E7" s="10" t="s">
        <v>24</v>
      </c>
      <c r="F7" s="10" t="s">
        <v>25</v>
      </c>
      <c r="G7" s="10" t="s">
        <v>36</v>
      </c>
      <c r="H7" s="10" t="s">
        <v>30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26</v>
      </c>
      <c r="G8" s="13">
        <v>6</v>
      </c>
      <c r="H8" s="13">
        <v>7</v>
      </c>
      <c r="I8" s="26"/>
    </row>
    <row r="9" spans="1:9" ht="15">
      <c r="A9" s="41">
        <v>1</v>
      </c>
      <c r="B9" s="14" t="s">
        <v>33</v>
      </c>
      <c r="C9" s="15">
        <v>18</v>
      </c>
      <c r="D9" s="15">
        <v>0</v>
      </c>
      <c r="E9" s="15">
        <v>121</v>
      </c>
      <c r="F9" s="15">
        <f>C9+D9+E9</f>
        <v>139</v>
      </c>
      <c r="G9" s="15">
        <v>0</v>
      </c>
      <c r="H9" s="15">
        <v>0</v>
      </c>
      <c r="I9" s="28"/>
    </row>
    <row r="10" spans="1:9" s="23" customFormat="1" ht="15.75" customHeight="1">
      <c r="A10" s="16" t="s">
        <v>34</v>
      </c>
      <c r="B10" s="43" t="s">
        <v>25</v>
      </c>
      <c r="C10" s="17">
        <f aca="true" t="shared" si="0" ref="C10:H10">SUM(C9:C9)</f>
        <v>18</v>
      </c>
      <c r="D10" s="17">
        <f t="shared" si="0"/>
        <v>0</v>
      </c>
      <c r="E10" s="17">
        <f t="shared" si="0"/>
        <v>121</v>
      </c>
      <c r="F10" s="17">
        <f t="shared" si="0"/>
        <v>139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87" t="s">
        <v>69</v>
      </c>
      <c r="D11" s="188"/>
      <c r="E11" s="188"/>
      <c r="F11" s="189"/>
      <c r="G11" s="35" t="s">
        <v>38</v>
      </c>
      <c r="H11" s="35" t="s">
        <v>17</v>
      </c>
      <c r="I11" s="33"/>
    </row>
    <row r="12" spans="1:9" s="23" customFormat="1" ht="11.25" customHeight="1">
      <c r="A12" s="32"/>
      <c r="B12" s="32"/>
      <c r="C12" s="44"/>
      <c r="D12" s="45"/>
      <c r="E12" s="45"/>
      <c r="F12" s="45"/>
      <c r="G12" s="44"/>
      <c r="H12" s="44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47" t="s">
        <v>0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79" t="s">
        <v>18</v>
      </c>
      <c r="B16" s="167" t="s">
        <v>19</v>
      </c>
      <c r="C16" s="168"/>
      <c r="D16" s="181" t="s">
        <v>1</v>
      </c>
      <c r="E16" s="182"/>
      <c r="F16" s="78"/>
      <c r="G16" s="78"/>
      <c r="H16" s="36"/>
      <c r="I16" s="62"/>
    </row>
    <row r="17" spans="1:9" ht="30" customHeight="1" thickBot="1">
      <c r="A17" s="180"/>
      <c r="B17" s="169"/>
      <c r="C17" s="170"/>
      <c r="D17" s="183"/>
      <c r="E17" s="184"/>
      <c r="F17" s="78"/>
      <c r="G17" s="78"/>
      <c r="H17" s="71"/>
      <c r="I17" s="69"/>
    </row>
    <row r="18" spans="1:9" s="27" customFormat="1" ht="15.75" thickBot="1">
      <c r="A18" s="82">
        <v>0</v>
      </c>
      <c r="B18" s="171">
        <v>1</v>
      </c>
      <c r="C18" s="172"/>
      <c r="D18" s="177">
        <v>3</v>
      </c>
      <c r="E18" s="178"/>
      <c r="F18" s="78"/>
      <c r="G18" s="78"/>
      <c r="H18" s="72"/>
      <c r="I18" s="70"/>
    </row>
    <row r="19" spans="1:10" ht="15.75" thickBot="1">
      <c r="A19" s="83">
        <v>1</v>
      </c>
      <c r="B19" s="173" t="s">
        <v>33</v>
      </c>
      <c r="C19" s="174"/>
      <c r="D19" s="109">
        <v>7745.72</v>
      </c>
      <c r="E19" s="164"/>
      <c r="F19" s="79"/>
      <c r="G19" s="79"/>
      <c r="H19" s="73"/>
      <c r="I19" s="74"/>
      <c r="J19" s="40"/>
    </row>
    <row r="20" spans="1:9" s="23" customFormat="1" ht="17.25" customHeight="1" thickBot="1">
      <c r="A20" s="77" t="s">
        <v>34</v>
      </c>
      <c r="B20" s="175" t="s">
        <v>25</v>
      </c>
      <c r="C20" s="176"/>
      <c r="D20" s="165">
        <f>SUM(D19:E19)</f>
        <v>7745.72</v>
      </c>
      <c r="E20" s="166"/>
      <c r="F20" s="80"/>
      <c r="G20" s="80"/>
      <c r="H20" s="75"/>
      <c r="I20" s="76"/>
    </row>
    <row r="21" ht="1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sarbu liliana</cp:lastModifiedBy>
  <cp:lastPrinted>2019-08-21T13:52:54Z</cp:lastPrinted>
  <dcterms:created xsi:type="dcterms:W3CDTF">2016-07-27T13:16:10Z</dcterms:created>
  <dcterms:modified xsi:type="dcterms:W3CDTF">2021-07-28T07:54:39Z</dcterms:modified>
  <cp:category/>
  <cp:version/>
  <cp:contentType/>
  <cp:contentStatus/>
</cp:coreProperties>
</file>