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<sst xmlns="http://schemas.openxmlformats.org/spreadsheetml/2006/main" count="127" uniqueCount="83">
  <si>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</si>
  <si>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</si>
  <si>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</si>
  <si>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</si>
  <si>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</si>
  <si>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</si>
  <si>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</si>
  <si>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</si>
  <si>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</si>
  <si>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</si>
  <si>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</si>
  <si>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</si>
  <si>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</si>
  <si>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</si>
  <si>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</si>
  <si>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</si>
  <si>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</si>
  <si>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</si>
  <si>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</si>
  <si>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</si>
  <si>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</si>
  <si>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</si>
  <si>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</si>
  <si>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</si>
  <si>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</si>
  <si>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</si>
  <si>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</si>
  <si>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</si>
  <si>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</si>
  <si>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</si>
  <si>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</si>
  <si>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</si>
  <si>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</si>
  <si>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</si>
  <si>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</si>
  <si>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</si>
  <si>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</si>
  <si>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</si>
  <si>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</si>
  <si>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</si>
  <si>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</si>
  <si>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</si>
  <si>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</si>
  <si>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</si>
  <si>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</si>
  <si>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</si>
  <si>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</si>
  <si>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</si>
  <si>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</si>
  <si>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</si>
  <si>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</si>
  <si>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</si>
  <si>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</si>
  <si>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</si>
  <si>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</si>
  <si>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</si>
  <si>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SC TERRA ASTER SRL ALBA IULIA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</si>
  <si>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</si>
  <si>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</si>
  <si>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</si>
  <si>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</si>
  <si>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</si>
  <si>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</si>
  <si>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</si>
  <si>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ASTER</t>
    </r>
    <r>
      <rPr>
        <sz val="12"/>
        <rFont val="Arial"/>
        <family val="2"/>
      </rPr>
      <t xml:space="preserve"> SRL ALBA IULIA</t>
    </r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</si>
  <si>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MED LAB</t>
    </r>
    <r>
      <rPr>
        <sz val="12"/>
        <rFont val="Arial"/>
        <family val="2"/>
      </rPr>
      <t xml:space="preserve"> SRL ALBA IULIA</t>
    </r>
  </si>
  <si>
    <t xml:space="preserve"> POTRIVIT PREVEDERILOR ORDINULUI NR. 1068/627/2021 cu modificarile si completarile ulterioare, la data de 28.04.2022</t>
  </si>
  <si>
    <t>SITUATIA PRIVIND SUPLIMENTARE SUME CONTRACT - SERVICII PARACLINICE DE LABORATOR  PENTRU APRILIE-DECEMBRIE 2022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</si>
  <si>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207.837507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</si>
  <si>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605.899569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</si>
  <si>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108.949114 lei</t>
    </r>
  </si>
  <si>
    <t>VALOARE suplimentare aprilie-decembrie 2022 (lei)</t>
  </si>
  <si>
    <t xml:space="preserve">VALOARE APRILIE-DECEMBRIE 2022 (lei) </t>
  </si>
  <si>
    <t>SITUATIA PRIVIND ALOCARE SUME CONTRACT - SERVICII PARACLINICE ANATOMIE PATOLOGICA  PENTRU APRILIE-DECEMBRIE 2022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</si>
  <si>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28.04.2022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</si>
  <si>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120.4578 lei</t>
    </r>
  </si>
  <si>
    <t xml:space="preserve">BSA ROM </t>
  </si>
  <si>
    <t>BSA ROM SRL</t>
  </si>
  <si>
    <t xml:space="preserve">TOTAL </t>
  </si>
  <si>
    <t>valoarea unui punct pentru criteriul de evaluare a resurselor =
410.6641915 lei</t>
  </si>
  <si>
    <t>valoarea unui punct pentru criteriul disponibilitate =  6958.005 lei</t>
  </si>
  <si>
    <t>SITUATIA PRIVIND ALOCARE SUME CONTRACT - SERVICII PARACLIN. DE RADIOLOGIE SI IMAGISTICA MEDICALA  PENTRU aprilie-decembrie 2022</t>
  </si>
  <si>
    <t>VALOARE suplimentare aprilie-decembrie  2022 (lei)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</si>
</sst>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7" fillId="21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4" applyFont="1" applyFill="1" applyBorder="1" applyAlignment="1">
      <alignment horizontal="center" vertical="center" wrapText="1"/>
    </xf>
    <xf numFmtId="43" fontId="8" fillId="0" borderId="0" xfId="44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1" fontId="8" fillId="0" borderId="11" xfId="65" applyNumberFormat="1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4" fontId="7" fillId="0" borderId="14" xfId="66" applyNumberFormat="1" applyFont="1" applyFill="1" applyBorder="1" applyAlignment="1">
      <alignment horizontal="center" vertical="center" wrapText="1"/>
      <protection/>
    </xf>
    <xf numFmtId="1" fontId="8" fillId="0" borderId="14" xfId="66" applyNumberFormat="1" applyFont="1" applyFill="1" applyBorder="1" applyAlignment="1">
      <alignment horizontal="center" vertical="center" wrapText="1"/>
      <protection/>
    </xf>
    <xf numFmtId="43" fontId="11" fillId="0" borderId="14" xfId="44" applyFont="1" applyFill="1" applyBorder="1" applyAlignment="1">
      <alignment horizontal="center" vertical="center" wrapText="1"/>
    </xf>
    <xf numFmtId="43" fontId="1" fillId="0" borderId="14" xfId="44" applyFont="1" applyFill="1" applyBorder="1" applyAlignment="1">
      <alignment horizontal="center" vertical="center" wrapText="1"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1" fontId="7" fillId="0" borderId="16" xfId="67" applyNumberFormat="1" applyFont="1" applyFill="1" applyBorder="1" applyAlignment="1">
      <alignment horizontal="center" vertical="center" wrapText="1"/>
      <protection/>
    </xf>
    <xf numFmtId="43" fontId="7" fillId="0" borderId="16" xfId="44" applyFont="1" applyFill="1" applyBorder="1" applyAlignment="1">
      <alignment horizontal="center" vertical="center" wrapText="1"/>
    </xf>
    <xf numFmtId="4" fontId="7" fillId="0" borderId="17" xfId="44" applyNumberFormat="1" applyFont="1" applyFill="1" applyBorder="1" applyAlignment="1">
      <alignment horizontal="right" vertical="center" wrapText="1"/>
    </xf>
    <xf numFmtId="43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4" applyFont="1" applyBorder="1" applyAlignment="1">
      <alignment horizontal="center" vertical="center"/>
    </xf>
    <xf numFmtId="0" fontId="7" fillId="0" borderId="18" xfId="66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9" xfId="66" applyFont="1" applyFill="1" applyBorder="1" applyAlignment="1">
      <alignment horizontal="center" vertical="center" wrapText="1"/>
      <protection/>
    </xf>
    <xf numFmtId="0" fontId="7" fillId="0" borderId="19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1" fillId="0" borderId="7" xfId="68" applyNumberFormat="1" applyFont="1" applyFill="1" applyBorder="1" applyAlignment="1">
      <alignment horizont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0" fontId="7" fillId="0" borderId="7" xfId="68" applyFont="1" applyFill="1" applyBorder="1">
      <alignment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7" fillId="0" borderId="21" xfId="65" applyNumberFormat="1" applyFont="1" applyFill="1" applyBorder="1" applyAlignment="1">
      <alignment horizontal="center" vertical="center" wrapText="1"/>
      <protection/>
    </xf>
    <xf numFmtId="0" fontId="7" fillId="0" borderId="21" xfId="68" applyFont="1" applyFill="1" applyBorder="1">
      <alignment/>
      <protection/>
    </xf>
    <xf numFmtId="4" fontId="7" fillId="0" borderId="21" xfId="66" applyNumberFormat="1" applyFont="1" applyFill="1" applyBorder="1" applyAlignment="1">
      <alignment horizontal="center" vertical="center" wrapText="1"/>
      <protection/>
    </xf>
    <xf numFmtId="1" fontId="8" fillId="0" borderId="15" xfId="65" applyNumberFormat="1" applyFont="1" applyFill="1" applyBorder="1" applyAlignment="1">
      <alignment horizontal="center" vertical="center" wrapText="1"/>
      <protection/>
    </xf>
    <xf numFmtId="1" fontId="8" fillId="0" borderId="16" xfId="67" applyNumberFormat="1" applyFont="1" applyFill="1" applyBorder="1" applyAlignment="1">
      <alignment horizontal="center" vertical="center" wrapText="1"/>
      <protection/>
    </xf>
    <xf numFmtId="1" fontId="8" fillId="0" borderId="16" xfId="66" applyNumberFormat="1" applyFont="1" applyFill="1" applyBorder="1" applyAlignment="1">
      <alignment horizontal="center" vertical="center" wrapText="1"/>
      <protection/>
    </xf>
    <xf numFmtId="1" fontId="8" fillId="0" borderId="1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70" applyNumberFormat="1" applyFont="1" applyFill="1" applyBorder="1" applyAlignment="1">
      <alignment horizontal="center"/>
      <protection/>
    </xf>
    <xf numFmtId="4" fontId="1" fillId="0" borderId="22" xfId="70" applyNumberFormat="1" applyFont="1" applyFill="1" applyBorder="1" applyAlignment="1">
      <alignment horizontal="center"/>
      <protection/>
    </xf>
    <xf numFmtId="4" fontId="1" fillId="0" borderId="23" xfId="70" applyNumberFormat="1" applyFont="1" applyFill="1" applyBorder="1" applyAlignment="1">
      <alignment horizontal="center"/>
      <protection/>
    </xf>
    <xf numFmtId="43" fontId="8" fillId="0" borderId="14" xfId="44" applyFont="1" applyFill="1" applyBorder="1" applyAlignment="1">
      <alignment horizontal="center" vertical="center" wrapText="1"/>
    </xf>
    <xf numFmtId="2" fontId="1" fillId="0" borderId="7" xfId="70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4" fontId="32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7" fillId="0" borderId="25" xfId="67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3" fontId="9" fillId="0" borderId="7" xfId="44" applyFont="1" applyFill="1" applyBorder="1" applyAlignment="1" applyProtection="1">
      <alignment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7" fillId="0" borderId="14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14" fillId="0" borderId="29" xfId="0" applyNumberFormat="1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 wrapText="1"/>
    </xf>
    <xf numFmtId="4" fontId="13" fillId="0" borderId="25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0" fontId="7" fillId="0" borderId="32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69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4" fontId="7" fillId="0" borderId="13" xfId="66" applyNumberFormat="1" applyFont="1" applyFill="1" applyBorder="1" applyAlignment="1">
      <alignment horizontal="center" vertical="center" wrapText="1"/>
      <protection/>
    </xf>
    <xf numFmtId="4" fontId="7" fillId="0" borderId="33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69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7" xfId="66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7" fillId="0" borderId="29" xfId="6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28" borderId="29" xfId="6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7" fillId="0" borderId="29" xfId="66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35" xfId="66" applyFont="1" applyFill="1" applyBorder="1" applyAlignment="1">
      <alignment horizontal="center" vertical="center" wrapText="1"/>
      <protection/>
    </xf>
    <xf numFmtId="0" fontId="7" fillId="0" borderId="36" xfId="66" applyFont="1" applyFill="1" applyBorder="1" applyAlignment="1">
      <alignment horizontal="center" vertical="center" wrapText="1"/>
      <protection/>
    </xf>
    <xf numFmtId="0" fontId="29" fillId="0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29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39" xfId="66" applyNumberFormat="1" applyFont="1" applyFill="1" applyBorder="1" applyAlignment="1">
      <alignment horizontal="center" vertical="center" wrapText="1"/>
      <protection/>
    </xf>
    <xf numFmtId="4" fontId="7" fillId="0" borderId="40" xfId="66" applyNumberFormat="1" applyFont="1" applyFill="1" applyBorder="1" applyAlignment="1">
      <alignment horizontal="center" vertical="center"/>
      <protection/>
    </xf>
    <xf numFmtId="4" fontId="7" fillId="0" borderId="41" xfId="66" applyNumberFormat="1" applyFont="1" applyFill="1" applyBorder="1" applyAlignment="1">
      <alignment horizontal="center" vertical="center"/>
      <protection/>
    </xf>
    <xf numFmtId="0" fontId="9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43" fontId="31" fillId="0" borderId="7" xfId="44" applyFont="1" applyFill="1" applyBorder="1" applyAlignment="1" applyProtection="1">
      <alignment vertical="center"/>
      <protection/>
    </xf>
    <xf numFmtId="43" fontId="1" fillId="0" borderId="7" xfId="44" applyFont="1" applyFill="1" applyBorder="1" applyAlignment="1">
      <alignment horizontal="center" vertical="center" wrapText="1"/>
    </xf>
    <xf numFmtId="4" fontId="9" fillId="0" borderId="7" xfId="44" applyNumberFormat="1" applyFont="1" applyFill="1" applyBorder="1" applyAlignment="1" applyProtection="1">
      <alignment vertical="center"/>
      <protection/>
    </xf>
    <xf numFmtId="0" fontId="7" fillId="0" borderId="42" xfId="70" applyFont="1" applyFill="1" applyBorder="1">
      <alignment/>
      <protection/>
    </xf>
    <xf numFmtId="0" fontId="7" fillId="0" borderId="43" xfId="70" applyFont="1" applyFill="1" applyBorder="1">
      <alignment/>
      <protection/>
    </xf>
    <xf numFmtId="0" fontId="7" fillId="0" borderId="43" xfId="70" applyFont="1" applyFill="1" applyBorder="1" applyAlignment="1">
      <alignment horizontal="left"/>
      <protection/>
    </xf>
    <xf numFmtId="0" fontId="7" fillId="0" borderId="37" xfId="70" applyFont="1" applyFill="1" applyBorder="1" applyAlignment="1">
      <alignment horizontal="left"/>
      <protection/>
    </xf>
    <xf numFmtId="2" fontId="1" fillId="0" borderId="7" xfId="70" applyNumberFormat="1" applyFont="1" applyBorder="1" applyAlignment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rmal_LABORATOR_1" xfId="69"/>
    <cellStyle name="Normal_RADIOLOGIE" xfId="70"/>
    <cellStyle name="Note" xfId="71"/>
    <cellStyle name="Note 1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31" sqref="D31:E32"/>
    </sheetView>
  </sheetViews>
  <sheetFormatPr defaultColWidth="9.140625" defaultRowHeight="15"/>
  <cols>
    <col min="1" max="1" width="5.28125" style="85" customWidth="1"/>
    <col min="2" max="2" width="35.00390625" style="85" customWidth="1"/>
    <col min="3" max="3" width="21.421875" style="85" customWidth="1"/>
    <col min="4" max="4" width="11.421875" style="85" customWidth="1"/>
    <col min="5" max="5" width="12.7109375" style="85" customWidth="1"/>
    <col min="6" max="6" width="11.7109375" style="85" customWidth="1"/>
    <col min="7" max="7" width="24.8515625" style="85" customWidth="1"/>
    <col min="8" max="8" width="18.57421875" style="85" customWidth="1"/>
    <col min="9" max="9" width="16.28125" style="85" customWidth="1"/>
    <col min="10" max="10" width="20.421875" style="85" customWidth="1"/>
    <col min="11" max="16384" width="9.140625" style="85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8" ht="18" customHeight="1">
      <c r="A4" s="149" t="s">
        <v>66</v>
      </c>
      <c r="B4" s="149"/>
      <c r="C4" s="149"/>
      <c r="D4" s="149"/>
      <c r="E4" s="149"/>
      <c r="F4" s="149"/>
      <c r="G4" s="149"/>
      <c r="H4" s="149"/>
    </row>
    <row r="5" spans="1:8" ht="12" customHeight="1" thickBot="1">
      <c r="A5" s="150"/>
      <c r="B5" s="150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51" t="s">
        <v>23</v>
      </c>
      <c r="D6" s="151"/>
      <c r="E6" s="151"/>
      <c r="F6" s="151"/>
      <c r="G6" s="151" t="s">
        <v>24</v>
      </c>
      <c r="H6" s="152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9" customFormat="1" ht="13.5" thickBot="1">
      <c r="A8" s="114">
        <v>0</v>
      </c>
      <c r="B8" s="115">
        <v>1</v>
      </c>
      <c r="C8" s="116">
        <v>2</v>
      </c>
      <c r="D8" s="116">
        <v>3</v>
      </c>
      <c r="E8" s="116">
        <v>4</v>
      </c>
      <c r="F8" s="116" t="s">
        <v>22</v>
      </c>
      <c r="G8" s="116">
        <v>6</v>
      </c>
      <c r="H8" s="117">
        <v>7</v>
      </c>
      <c r="I8" s="103"/>
    </row>
    <row r="9" spans="1:9" s="99" customFormat="1" ht="12.75">
      <c r="A9" s="111">
        <v>1</v>
      </c>
      <c r="B9" s="112" t="s">
        <v>0</v>
      </c>
      <c r="C9" s="105">
        <v>232.8</v>
      </c>
      <c r="D9" s="105">
        <v>24</v>
      </c>
      <c r="E9" s="105">
        <v>119.71</v>
      </c>
      <c r="F9" s="113">
        <f>C9+D9+E9</f>
        <v>376.51</v>
      </c>
      <c r="G9" s="105">
        <v>125</v>
      </c>
      <c r="H9" s="105">
        <v>612</v>
      </c>
      <c r="I9" s="103"/>
    </row>
    <row r="10" spans="1:9" s="99" customFormat="1" ht="12.75">
      <c r="A10" s="40">
        <v>2</v>
      </c>
      <c r="B10" s="107" t="s">
        <v>1</v>
      </c>
      <c r="C10" s="105">
        <v>535.28</v>
      </c>
      <c r="D10" s="105">
        <v>24</v>
      </c>
      <c r="E10" s="105">
        <v>78.58</v>
      </c>
      <c r="F10" s="35">
        <f aca="true" t="shared" si="0" ref="F10:F23">C10+D10+E10</f>
        <v>637.86</v>
      </c>
      <c r="G10" s="105">
        <v>112</v>
      </c>
      <c r="H10" s="105">
        <v>787.5</v>
      </c>
      <c r="I10" s="103"/>
    </row>
    <row r="11" spans="1:9" s="99" customFormat="1" ht="12.75">
      <c r="A11" s="40">
        <v>3</v>
      </c>
      <c r="B11" s="107" t="s">
        <v>2</v>
      </c>
      <c r="C11" s="105">
        <v>446.84</v>
      </c>
      <c r="D11" s="105">
        <v>24</v>
      </c>
      <c r="E11" s="105">
        <v>99.99</v>
      </c>
      <c r="F11" s="35">
        <f t="shared" si="0"/>
        <v>570.8299999999999</v>
      </c>
      <c r="G11" s="105">
        <v>139</v>
      </c>
      <c r="H11" s="105">
        <v>629</v>
      </c>
      <c r="I11" s="103"/>
    </row>
    <row r="12" spans="1:9" s="99" customFormat="1" ht="12.75">
      <c r="A12" s="40">
        <v>4</v>
      </c>
      <c r="B12" s="107" t="s">
        <v>3</v>
      </c>
      <c r="C12" s="105">
        <v>469</v>
      </c>
      <c r="D12" s="105">
        <v>10</v>
      </c>
      <c r="E12" s="105">
        <v>84.86</v>
      </c>
      <c r="F12" s="35">
        <f t="shared" si="0"/>
        <v>563.86</v>
      </c>
      <c r="G12" s="105">
        <v>120</v>
      </c>
      <c r="H12" s="105">
        <v>634</v>
      </c>
      <c r="I12" s="103"/>
    </row>
    <row r="13" spans="1:9" s="99" customFormat="1" ht="12.75">
      <c r="A13" s="40">
        <v>5</v>
      </c>
      <c r="B13" s="107" t="s">
        <v>4</v>
      </c>
      <c r="C13" s="105">
        <v>820.2</v>
      </c>
      <c r="D13" s="105">
        <v>24</v>
      </c>
      <c r="E13" s="105">
        <v>91.42</v>
      </c>
      <c r="F13" s="35">
        <f t="shared" si="0"/>
        <v>935.62</v>
      </c>
      <c r="G13" s="105">
        <v>135</v>
      </c>
      <c r="H13" s="105">
        <v>732</v>
      </c>
      <c r="I13" s="103"/>
    </row>
    <row r="14" spans="1:9" s="99" customFormat="1" ht="15.75" customHeight="1">
      <c r="A14" s="40">
        <v>6</v>
      </c>
      <c r="B14" s="107" t="s">
        <v>5</v>
      </c>
      <c r="C14" s="105">
        <v>752.04</v>
      </c>
      <c r="D14" s="105">
        <v>19</v>
      </c>
      <c r="E14" s="105">
        <v>117.14</v>
      </c>
      <c r="F14" s="35">
        <f t="shared" si="0"/>
        <v>888.18</v>
      </c>
      <c r="G14" s="105">
        <v>137</v>
      </c>
      <c r="H14" s="105">
        <v>1251.5</v>
      </c>
      <c r="I14" s="103"/>
    </row>
    <row r="15" spans="1:9" s="99" customFormat="1" ht="12.75">
      <c r="A15" s="40">
        <v>7</v>
      </c>
      <c r="B15" s="107" t="s">
        <v>6</v>
      </c>
      <c r="C15" s="105">
        <v>481.51</v>
      </c>
      <c r="D15" s="105">
        <v>24</v>
      </c>
      <c r="E15" s="105">
        <v>104.27</v>
      </c>
      <c r="F15" s="35">
        <f t="shared" si="0"/>
        <v>609.78</v>
      </c>
      <c r="G15" s="105">
        <v>147</v>
      </c>
      <c r="H15" s="105">
        <v>747</v>
      </c>
      <c r="I15" s="103"/>
    </row>
    <row r="16" spans="1:9" ht="15">
      <c r="A16" s="40">
        <v>8</v>
      </c>
      <c r="B16" s="107" t="s">
        <v>7</v>
      </c>
      <c r="C16" s="105">
        <v>516.28</v>
      </c>
      <c r="D16" s="105">
        <v>20</v>
      </c>
      <c r="E16" s="105">
        <v>210</v>
      </c>
      <c r="F16" s="35">
        <f t="shared" si="0"/>
        <v>746.28</v>
      </c>
      <c r="G16" s="105">
        <v>130</v>
      </c>
      <c r="H16" s="105">
        <v>438</v>
      </c>
      <c r="I16" s="95"/>
    </row>
    <row r="17" spans="1:9" ht="15">
      <c r="A17" s="40">
        <v>9</v>
      </c>
      <c r="B17" s="107" t="s">
        <v>8</v>
      </c>
      <c r="C17" s="105">
        <v>470.45</v>
      </c>
      <c r="D17" s="105">
        <v>20</v>
      </c>
      <c r="E17" s="105">
        <v>154</v>
      </c>
      <c r="F17" s="35">
        <f t="shared" si="0"/>
        <v>644.45</v>
      </c>
      <c r="G17" s="105">
        <v>106</v>
      </c>
      <c r="H17" s="105">
        <v>428</v>
      </c>
      <c r="I17" s="95"/>
    </row>
    <row r="18" spans="1:9" ht="15">
      <c r="A18" s="40">
        <v>10</v>
      </c>
      <c r="B18" s="107" t="s">
        <v>9</v>
      </c>
      <c r="C18" s="105">
        <v>816.74</v>
      </c>
      <c r="D18" s="105">
        <v>20</v>
      </c>
      <c r="E18" s="105">
        <v>185</v>
      </c>
      <c r="F18" s="35">
        <f t="shared" si="0"/>
        <v>1021.74</v>
      </c>
      <c r="G18" s="105">
        <v>110</v>
      </c>
      <c r="H18" s="105">
        <v>1004</v>
      </c>
      <c r="I18" s="95"/>
    </row>
    <row r="19" spans="1:9" ht="20.25" customHeight="1">
      <c r="A19" s="40">
        <v>11</v>
      </c>
      <c r="B19" s="107" t="s">
        <v>10</v>
      </c>
      <c r="C19" s="105">
        <v>754</v>
      </c>
      <c r="D19" s="105">
        <v>24</v>
      </c>
      <c r="E19" s="105">
        <v>457</v>
      </c>
      <c r="F19" s="35">
        <f t="shared" si="0"/>
        <v>1235</v>
      </c>
      <c r="G19" s="105">
        <v>148</v>
      </c>
      <c r="H19" s="105">
        <v>551.5</v>
      </c>
      <c r="I19" s="95"/>
    </row>
    <row r="20" spans="1:9" ht="15">
      <c r="A20" s="40">
        <v>12</v>
      </c>
      <c r="B20" s="107" t="s">
        <v>11</v>
      </c>
      <c r="C20" s="105">
        <v>957.68</v>
      </c>
      <c r="D20" s="105">
        <v>24</v>
      </c>
      <c r="E20" s="105">
        <v>192.57</v>
      </c>
      <c r="F20" s="35">
        <f t="shared" si="0"/>
        <v>1174.25</v>
      </c>
      <c r="G20" s="105">
        <v>150</v>
      </c>
      <c r="H20" s="105">
        <v>719.5</v>
      </c>
      <c r="I20" s="95"/>
    </row>
    <row r="21" spans="1:9" ht="15">
      <c r="A21" s="40">
        <v>13</v>
      </c>
      <c r="B21" s="107" t="s">
        <v>12</v>
      </c>
      <c r="C21" s="105">
        <v>300.25</v>
      </c>
      <c r="D21" s="105">
        <v>24</v>
      </c>
      <c r="E21" s="105">
        <v>139.72</v>
      </c>
      <c r="F21" s="35">
        <f t="shared" si="0"/>
        <v>463.97</v>
      </c>
      <c r="G21" s="105">
        <v>78</v>
      </c>
      <c r="H21" s="105">
        <v>714.5</v>
      </c>
      <c r="I21" s="95"/>
    </row>
    <row r="22" spans="1:9" ht="15">
      <c r="A22" s="40">
        <v>14</v>
      </c>
      <c r="B22" s="107" t="s">
        <v>39</v>
      </c>
      <c r="C22" s="105">
        <v>213.6</v>
      </c>
      <c r="D22" s="105">
        <v>20</v>
      </c>
      <c r="E22" s="105">
        <v>121</v>
      </c>
      <c r="F22" s="35">
        <f t="shared" si="0"/>
        <v>354.6</v>
      </c>
      <c r="G22" s="105">
        <v>90</v>
      </c>
      <c r="H22" s="105">
        <v>504</v>
      </c>
      <c r="I22" s="95"/>
    </row>
    <row r="23" spans="1:9" ht="16.5" customHeight="1">
      <c r="A23" s="40">
        <v>15</v>
      </c>
      <c r="B23" s="107" t="s">
        <v>40</v>
      </c>
      <c r="C23" s="105">
        <v>386.2</v>
      </c>
      <c r="D23" s="105">
        <v>24</v>
      </c>
      <c r="E23" s="105">
        <v>65.86</v>
      </c>
      <c r="F23" s="35">
        <f t="shared" si="0"/>
        <v>476.06</v>
      </c>
      <c r="G23" s="105">
        <v>108</v>
      </c>
      <c r="H23" s="105">
        <v>453</v>
      </c>
      <c r="I23" s="95"/>
    </row>
    <row r="24" spans="1:9" s="92" customFormat="1" ht="12.75">
      <c r="A24" s="16" t="s">
        <v>30</v>
      </c>
      <c r="B24" s="108" t="s">
        <v>21</v>
      </c>
      <c r="C24" s="109">
        <f>SUM(C8:C23)</f>
        <v>8154.87</v>
      </c>
      <c r="D24" s="109">
        <f>SUM(D9:D23)</f>
        <v>325</v>
      </c>
      <c r="E24" s="109">
        <f>SUM(E9:E23)</f>
        <v>2221.1200000000003</v>
      </c>
      <c r="F24" s="109">
        <f>SUM(F8:F23)</f>
        <v>10698.989999999998</v>
      </c>
      <c r="G24" s="109">
        <f>SUM(G9:G23)</f>
        <v>1835</v>
      </c>
      <c r="H24" s="17">
        <f>SUM(H9:H23)</f>
        <v>10205.5</v>
      </c>
      <c r="I24" s="90"/>
    </row>
    <row r="25" spans="1:9" s="92" customFormat="1" ht="106.5" customHeight="1">
      <c r="A25" s="32"/>
      <c r="B25" s="32"/>
      <c r="C25" s="143" t="s">
        <v>68</v>
      </c>
      <c r="D25" s="144"/>
      <c r="E25" s="144"/>
      <c r="F25" s="144"/>
      <c r="G25" s="110" t="s">
        <v>69</v>
      </c>
      <c r="H25" s="35" t="s">
        <v>70</v>
      </c>
      <c r="I25" s="33"/>
    </row>
    <row r="26" spans="1:9" s="92" customFormat="1" ht="48.75" customHeight="1">
      <c r="A26" s="32"/>
      <c r="B26" s="32"/>
      <c r="C26" s="43"/>
      <c r="D26" s="44"/>
      <c r="E26" s="44"/>
      <c r="F26" s="44"/>
      <c r="G26" s="43"/>
      <c r="H26" s="43"/>
      <c r="I26" s="33"/>
    </row>
    <row r="27" spans="1:8" ht="12.75" customHeight="1">
      <c r="A27" s="18"/>
      <c r="B27" s="18"/>
      <c r="C27" s="19"/>
      <c r="D27" s="19"/>
      <c r="E27" s="19"/>
      <c r="F27" s="19"/>
      <c r="G27" s="19"/>
      <c r="H27" s="19"/>
    </row>
    <row r="28" spans="1:8" ht="21.75" customHeight="1">
      <c r="A28" s="18"/>
      <c r="B28" s="18"/>
      <c r="C28" s="19"/>
      <c r="D28" s="19"/>
      <c r="E28" s="19"/>
      <c r="F28" s="19"/>
      <c r="G28" s="19"/>
      <c r="H28" s="19"/>
    </row>
    <row r="29" spans="1:8" ht="15.75">
      <c r="A29" s="46" t="s">
        <v>67</v>
      </c>
      <c r="B29" s="18"/>
      <c r="C29" s="19"/>
      <c r="D29" s="96"/>
      <c r="E29" s="19"/>
      <c r="F29" s="19"/>
      <c r="G29" s="19"/>
      <c r="H29" s="19"/>
    </row>
    <row r="30" spans="1:8" ht="15">
      <c r="A30" s="21"/>
      <c r="B30" s="21"/>
      <c r="C30" s="22"/>
      <c r="D30" s="22"/>
      <c r="E30" s="22"/>
      <c r="F30" s="22"/>
      <c r="G30" s="22"/>
      <c r="H30" s="22"/>
    </row>
    <row r="31" spans="1:9" ht="24.75" customHeight="1">
      <c r="A31" s="153" t="s">
        <v>31</v>
      </c>
      <c r="B31" s="156" t="s">
        <v>15</v>
      </c>
      <c r="C31" s="147" t="s">
        <v>71</v>
      </c>
      <c r="D31" s="154"/>
      <c r="E31" s="155"/>
      <c r="F31" s="83"/>
      <c r="G31" s="155"/>
      <c r="H31" s="155"/>
      <c r="I31" s="61"/>
    </row>
    <row r="32" spans="1:9" ht="28.5" customHeight="1">
      <c r="A32" s="153"/>
      <c r="B32" s="156"/>
      <c r="C32" s="147"/>
      <c r="D32" s="155"/>
      <c r="E32" s="155"/>
      <c r="F32" s="83"/>
      <c r="G32" s="155"/>
      <c r="H32" s="155"/>
      <c r="I32" s="62"/>
    </row>
    <row r="33" spans="1:10" s="99" customFormat="1" ht="12.75" customHeight="1">
      <c r="A33" s="40">
        <v>1</v>
      </c>
      <c r="B33" s="125" t="s">
        <v>43</v>
      </c>
      <c r="C33" s="126">
        <v>286229.41</v>
      </c>
      <c r="D33" s="145"/>
      <c r="E33" s="146"/>
      <c r="F33" s="106"/>
      <c r="G33" s="157"/>
      <c r="H33" s="157"/>
      <c r="I33" s="63"/>
      <c r="J33" s="104"/>
    </row>
    <row r="34" spans="1:10" s="99" customFormat="1" ht="12.75" customHeight="1">
      <c r="A34" s="40">
        <v>2</v>
      </c>
      <c r="B34" s="127" t="s">
        <v>44</v>
      </c>
      <c r="C34" s="126">
        <v>220667.21</v>
      </c>
      <c r="D34" s="145"/>
      <c r="E34" s="146"/>
      <c r="F34" s="106"/>
      <c r="G34" s="157"/>
      <c r="H34" s="157"/>
      <c r="I34" s="63"/>
      <c r="J34" s="104"/>
    </row>
    <row r="35" spans="1:10" s="99" customFormat="1" ht="12.75" customHeight="1">
      <c r="A35" s="40">
        <v>3</v>
      </c>
      <c r="B35" s="125" t="s">
        <v>45</v>
      </c>
      <c r="C35" s="126">
        <v>271388.91</v>
      </c>
      <c r="D35" s="145"/>
      <c r="E35" s="146"/>
      <c r="F35" s="106"/>
      <c r="G35" s="157"/>
      <c r="H35" s="157"/>
      <c r="I35" s="63"/>
      <c r="J35" s="104"/>
    </row>
    <row r="36" spans="1:10" s="99" customFormat="1" ht="12.75" customHeight="1">
      <c r="A36" s="40">
        <v>4</v>
      </c>
      <c r="B36" s="125" t="s">
        <v>46</v>
      </c>
      <c r="C36" s="126">
        <v>258972.94</v>
      </c>
      <c r="D36" s="145"/>
      <c r="E36" s="146"/>
      <c r="F36" s="106"/>
      <c r="G36" s="157"/>
      <c r="H36" s="157"/>
      <c r="I36" s="63"/>
      <c r="J36" s="104"/>
    </row>
    <row r="37" spans="1:10" s="99" customFormat="1" ht="12.75" customHeight="1">
      <c r="A37" s="40">
        <v>5</v>
      </c>
      <c r="B37" s="125" t="s">
        <v>47</v>
      </c>
      <c r="C37" s="126">
        <v>356004.12</v>
      </c>
      <c r="D37" s="145"/>
      <c r="E37" s="146"/>
      <c r="F37" s="106"/>
      <c r="G37" s="157"/>
      <c r="H37" s="157"/>
      <c r="I37" s="63"/>
      <c r="J37" s="104"/>
    </row>
    <row r="38" spans="1:10" ht="18.75" customHeight="1">
      <c r="A38" s="40">
        <v>6</v>
      </c>
      <c r="B38" s="125" t="s">
        <v>48</v>
      </c>
      <c r="C38" s="126">
        <v>403955.18</v>
      </c>
      <c r="D38" s="145"/>
      <c r="E38" s="146"/>
      <c r="F38" s="106"/>
      <c r="G38" s="157"/>
      <c r="H38" s="157"/>
      <c r="I38" s="63"/>
      <c r="J38" s="104"/>
    </row>
    <row r="39" spans="1:10" ht="15.75">
      <c r="A39" s="40">
        <v>7</v>
      </c>
      <c r="B39" s="125" t="s">
        <v>49</v>
      </c>
      <c r="C39" s="126">
        <v>297187.39</v>
      </c>
      <c r="D39" s="145"/>
      <c r="E39" s="146"/>
      <c r="F39" s="106"/>
      <c r="G39" s="157"/>
      <c r="H39" s="157"/>
      <c r="I39" s="63"/>
      <c r="J39" s="104"/>
    </row>
    <row r="40" spans="1:10" ht="15.75">
      <c r="A40" s="40">
        <v>8</v>
      </c>
      <c r="B40" s="125" t="s">
        <v>50</v>
      </c>
      <c r="C40" s="126">
        <v>281591.63</v>
      </c>
      <c r="D40" s="145"/>
      <c r="E40" s="146"/>
      <c r="F40" s="106"/>
      <c r="G40" s="157"/>
      <c r="H40" s="157"/>
      <c r="I40" s="63"/>
      <c r="J40" s="104"/>
    </row>
    <row r="41" spans="1:10" ht="15.75">
      <c r="A41" s="40">
        <v>9</v>
      </c>
      <c r="B41" s="125" t="s">
        <v>51</v>
      </c>
      <c r="C41" s="126">
        <v>244796.45</v>
      </c>
      <c r="D41" s="145"/>
      <c r="E41" s="146"/>
      <c r="F41" s="106"/>
      <c r="G41" s="157"/>
      <c r="H41" s="157"/>
      <c r="I41" s="63"/>
      <c r="J41" s="104"/>
    </row>
    <row r="42" spans="1:10" ht="15.75">
      <c r="A42" s="40">
        <v>10</v>
      </c>
      <c r="B42" s="125" t="s">
        <v>52</v>
      </c>
      <c r="C42" s="126">
        <v>388389.76</v>
      </c>
      <c r="D42" s="145"/>
      <c r="E42" s="146"/>
      <c r="F42" s="106"/>
      <c r="G42" s="157"/>
      <c r="H42" s="157"/>
      <c r="I42" s="63"/>
      <c r="J42" s="104"/>
    </row>
    <row r="43" spans="1:10" ht="18.75" customHeight="1">
      <c r="A43" s="40">
        <v>11</v>
      </c>
      <c r="B43" s="125" t="s">
        <v>53</v>
      </c>
      <c r="C43" s="126">
        <v>406383.42</v>
      </c>
      <c r="D43" s="145"/>
      <c r="E43" s="146"/>
      <c r="F43" s="106"/>
      <c r="G43" s="157"/>
      <c r="H43" s="157"/>
      <c r="I43" s="63"/>
      <c r="J43" s="104"/>
    </row>
    <row r="44" spans="1:10" ht="18.75" customHeight="1">
      <c r="A44" s="40">
        <v>12</v>
      </c>
      <c r="B44" s="125" t="s">
        <v>64</v>
      </c>
      <c r="C44" s="126">
        <v>413327.02</v>
      </c>
      <c r="D44" s="106"/>
      <c r="E44" s="118"/>
      <c r="F44" s="106"/>
      <c r="G44" s="80"/>
      <c r="H44" s="80"/>
      <c r="I44" s="63"/>
      <c r="J44" s="104"/>
    </row>
    <row r="45" spans="1:10" ht="18.75" customHeight="1">
      <c r="A45" s="40">
        <v>13</v>
      </c>
      <c r="B45" s="125" t="s">
        <v>65</v>
      </c>
      <c r="C45" s="126">
        <v>221534.68</v>
      </c>
      <c r="D45" s="106"/>
      <c r="E45" s="118"/>
      <c r="F45" s="106"/>
      <c r="G45" s="80"/>
      <c r="H45" s="80"/>
      <c r="I45" s="63"/>
      <c r="J45" s="104"/>
    </row>
    <row r="46" spans="1:10" ht="19.5" customHeight="1">
      <c r="A46" s="40">
        <v>14</v>
      </c>
      <c r="B46" s="125" t="s">
        <v>54</v>
      </c>
      <c r="C46" s="126">
        <v>213734.22</v>
      </c>
      <c r="D46" s="145"/>
      <c r="E46" s="146"/>
      <c r="F46" s="106"/>
      <c r="G46" s="157"/>
      <c r="H46" s="157"/>
      <c r="I46" s="63"/>
      <c r="J46" s="104"/>
    </row>
    <row r="47" spans="1:10" ht="19.5" customHeight="1">
      <c r="A47" s="40">
        <v>15</v>
      </c>
      <c r="B47" s="125" t="s">
        <v>55</v>
      </c>
      <c r="C47" s="126">
        <v>183140.49</v>
      </c>
      <c r="D47" s="145"/>
      <c r="E47" s="146"/>
      <c r="F47" s="106"/>
      <c r="G47" s="157"/>
      <c r="H47" s="157"/>
      <c r="I47" s="63"/>
      <c r="J47" s="104"/>
    </row>
    <row r="48" spans="1:9" s="92" customFormat="1" ht="24" customHeight="1">
      <c r="A48" s="40"/>
      <c r="B48" s="42" t="s">
        <v>21</v>
      </c>
      <c r="C48" s="128">
        <f>SUM(C33:C47)</f>
        <v>4447302.83</v>
      </c>
      <c r="D48" s="148"/>
      <c r="E48" s="148"/>
      <c r="F48" s="100"/>
      <c r="G48" s="148"/>
      <c r="H48" s="148"/>
      <c r="I48" s="64"/>
    </row>
    <row r="49" ht="15">
      <c r="I49" s="84"/>
    </row>
  </sheetData>
  <sheetProtection selectLockedCells="1" selectUnlockedCells="1"/>
  <mergeCells count="39">
    <mergeCell ref="G48:H48"/>
    <mergeCell ref="G39:H39"/>
    <mergeCell ref="G46:H46"/>
    <mergeCell ref="G43:H43"/>
    <mergeCell ref="G42:H42"/>
    <mergeCell ref="G34:H34"/>
    <mergeCell ref="G35:H35"/>
    <mergeCell ref="G36:H36"/>
    <mergeCell ref="G47:H47"/>
    <mergeCell ref="B31:B32"/>
    <mergeCell ref="G37:H37"/>
    <mergeCell ref="G40:H40"/>
    <mergeCell ref="G41:H41"/>
    <mergeCell ref="D34:E34"/>
    <mergeCell ref="G31:H32"/>
    <mergeCell ref="D35:E35"/>
    <mergeCell ref="D36:E36"/>
    <mergeCell ref="G38:H38"/>
    <mergeCell ref="G33:H33"/>
    <mergeCell ref="D46:E46"/>
    <mergeCell ref="D47:E47"/>
    <mergeCell ref="A3:H3"/>
    <mergeCell ref="A4:H4"/>
    <mergeCell ref="A5:B5"/>
    <mergeCell ref="C6:F6"/>
    <mergeCell ref="G6:H6"/>
    <mergeCell ref="A31:A32"/>
    <mergeCell ref="D31:E32"/>
    <mergeCell ref="D33:E33"/>
    <mergeCell ref="C25:F25"/>
    <mergeCell ref="D37:E37"/>
    <mergeCell ref="C31:C32"/>
    <mergeCell ref="D48:E48"/>
    <mergeCell ref="D38:E38"/>
    <mergeCell ref="D43:E43"/>
    <mergeCell ref="D40:E40"/>
    <mergeCell ref="D41:E41"/>
    <mergeCell ref="D42:E42"/>
    <mergeCell ref="D39:E39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00390625" style="85" customWidth="1"/>
    <col min="2" max="2" width="28.140625" style="85" customWidth="1"/>
    <col min="3" max="3" width="18.00390625" style="85" customWidth="1"/>
    <col min="4" max="4" width="13.28125" style="85" customWidth="1"/>
    <col min="5" max="5" width="17.28125" style="85" customWidth="1"/>
    <col min="6" max="6" width="13.00390625" style="85" customWidth="1"/>
    <col min="7" max="7" width="29.57421875" style="85" customWidth="1"/>
    <col min="8" max="9" width="16.57421875" style="85" customWidth="1"/>
    <col min="10" max="10" width="14.7109375" style="85" bestFit="1" customWidth="1"/>
    <col min="11" max="16384" width="9.140625" style="85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4"/>
      <c r="I1" s="84"/>
      <c r="J1" s="84"/>
      <c r="K1" s="84"/>
    </row>
    <row r="2" spans="1:11" ht="10.5" customHeight="1">
      <c r="A2" s="2"/>
      <c r="B2" s="5"/>
      <c r="C2" s="5"/>
      <c r="D2" s="5"/>
      <c r="E2" s="5"/>
      <c r="F2" s="5"/>
      <c r="G2" s="3"/>
      <c r="H2" s="84"/>
      <c r="I2" s="84"/>
      <c r="J2" s="84"/>
      <c r="K2" s="84"/>
    </row>
    <row r="3" spans="1:11" s="87" customFormat="1" ht="15" customHeight="1">
      <c r="A3" s="6" t="s">
        <v>27</v>
      </c>
      <c r="B3" s="7"/>
      <c r="C3" s="7"/>
      <c r="D3" s="7"/>
      <c r="E3" s="7"/>
      <c r="F3" s="7"/>
      <c r="G3" s="7"/>
      <c r="H3" s="86"/>
      <c r="I3" s="86"/>
      <c r="J3" s="86"/>
      <c r="K3" s="86"/>
    </row>
    <row r="4" spans="1:8" ht="15.75">
      <c r="A4" s="149" t="s">
        <v>74</v>
      </c>
      <c r="B4" s="149"/>
      <c r="C4" s="149"/>
      <c r="D4" s="149"/>
      <c r="E4" s="149"/>
      <c r="F4" s="149"/>
      <c r="G4" s="149"/>
      <c r="H4" s="149"/>
    </row>
    <row r="5" ht="10.5" customHeight="1" thickBot="1"/>
    <row r="6" spans="1:11" s="89" customFormat="1" ht="27" customHeight="1">
      <c r="A6" s="48" t="s">
        <v>31</v>
      </c>
      <c r="B6" s="49" t="s">
        <v>15</v>
      </c>
      <c r="C6" s="151" t="s">
        <v>16</v>
      </c>
      <c r="D6" s="151"/>
      <c r="E6" s="151"/>
      <c r="F6" s="151"/>
      <c r="G6" s="152" t="s">
        <v>17</v>
      </c>
      <c r="H6" s="137"/>
      <c r="I6" s="88"/>
      <c r="J6" s="88"/>
      <c r="K6" s="88"/>
    </row>
    <row r="7" spans="1:11" s="89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36"/>
      <c r="H7" s="137"/>
      <c r="I7" s="88"/>
      <c r="J7" s="88"/>
      <c r="K7" s="88"/>
    </row>
    <row r="8" spans="1:11" s="92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90"/>
      <c r="I8" s="91"/>
      <c r="J8" s="91"/>
      <c r="K8" s="91"/>
    </row>
    <row r="9" spans="1:11" s="92" customFormat="1" ht="17.25" customHeight="1">
      <c r="A9" s="47">
        <v>1</v>
      </c>
      <c r="B9" s="187" t="s">
        <v>7</v>
      </c>
      <c r="C9" s="191">
        <v>298.22</v>
      </c>
      <c r="D9" s="119">
        <v>17</v>
      </c>
      <c r="E9" s="119">
        <v>118</v>
      </c>
      <c r="F9" s="59">
        <f aca="true" t="shared" si="0" ref="F9:F20">C9+D9+E9</f>
        <v>433.22</v>
      </c>
      <c r="G9" s="53">
        <v>0</v>
      </c>
      <c r="H9" s="90"/>
      <c r="I9" s="91"/>
      <c r="J9" s="91"/>
      <c r="K9" s="91"/>
    </row>
    <row r="10" spans="1:11" s="92" customFormat="1" ht="15.75" customHeight="1">
      <c r="A10" s="47">
        <v>2</v>
      </c>
      <c r="B10" s="188" t="s">
        <v>8</v>
      </c>
      <c r="C10" s="191">
        <v>236.03</v>
      </c>
      <c r="D10" s="119">
        <v>2</v>
      </c>
      <c r="E10" s="119">
        <v>115</v>
      </c>
      <c r="F10" s="59">
        <f>SUM(C10:E10)</f>
        <v>353.03</v>
      </c>
      <c r="G10" s="53">
        <v>0</v>
      </c>
      <c r="H10" s="90"/>
      <c r="I10" s="91"/>
      <c r="J10" s="91"/>
      <c r="K10" s="91"/>
    </row>
    <row r="11" spans="1:11" s="92" customFormat="1" ht="18" customHeight="1">
      <c r="A11" s="47">
        <v>3</v>
      </c>
      <c r="B11" s="188" t="s">
        <v>9</v>
      </c>
      <c r="C11" s="191">
        <v>594.5</v>
      </c>
      <c r="D11" s="119">
        <v>25</v>
      </c>
      <c r="E11" s="119">
        <v>40</v>
      </c>
      <c r="F11" s="59">
        <f t="shared" si="0"/>
        <v>659.5</v>
      </c>
      <c r="G11" s="53">
        <v>0</v>
      </c>
      <c r="H11" s="90"/>
      <c r="I11" s="91"/>
      <c r="J11" s="91"/>
      <c r="K11" s="91"/>
    </row>
    <row r="12" spans="1:11" s="92" customFormat="1" ht="26.25" customHeight="1">
      <c r="A12" s="47">
        <v>4</v>
      </c>
      <c r="B12" s="188" t="s">
        <v>10</v>
      </c>
      <c r="C12" s="191">
        <v>1065.37</v>
      </c>
      <c r="D12" s="119">
        <v>35</v>
      </c>
      <c r="E12" s="119">
        <v>370</v>
      </c>
      <c r="F12" s="59">
        <f t="shared" si="0"/>
        <v>1470.37</v>
      </c>
      <c r="G12" s="53">
        <v>0</v>
      </c>
      <c r="H12" s="90"/>
      <c r="I12" s="91"/>
      <c r="J12" s="91"/>
      <c r="K12" s="91"/>
    </row>
    <row r="13" spans="1:11" s="92" customFormat="1" ht="22.5" customHeight="1">
      <c r="A13" s="47">
        <v>5</v>
      </c>
      <c r="B13" s="188" t="s">
        <v>11</v>
      </c>
      <c r="C13" s="191">
        <v>110.43</v>
      </c>
      <c r="D13" s="119">
        <v>35</v>
      </c>
      <c r="E13" s="119">
        <v>58.17</v>
      </c>
      <c r="F13" s="59">
        <f t="shared" si="0"/>
        <v>203.60000000000002</v>
      </c>
      <c r="G13" s="54">
        <v>0</v>
      </c>
      <c r="H13" s="90"/>
      <c r="I13" s="91"/>
      <c r="J13" s="91"/>
      <c r="K13" s="91"/>
    </row>
    <row r="14" spans="1:11" s="92" customFormat="1" ht="14.25" customHeight="1">
      <c r="A14" s="47">
        <v>6</v>
      </c>
      <c r="B14" s="189" t="s">
        <v>41</v>
      </c>
      <c r="C14" s="191">
        <v>330</v>
      </c>
      <c r="D14" s="119">
        <v>30</v>
      </c>
      <c r="E14" s="119">
        <v>60</v>
      </c>
      <c r="F14" s="59">
        <f t="shared" si="0"/>
        <v>420</v>
      </c>
      <c r="G14" s="54"/>
      <c r="H14" s="90"/>
      <c r="I14" s="91"/>
      <c r="J14" s="91"/>
      <c r="K14" s="91"/>
    </row>
    <row r="15" spans="1:11" s="92" customFormat="1" ht="18" customHeight="1">
      <c r="A15" s="47">
        <v>7</v>
      </c>
      <c r="B15" s="190" t="s">
        <v>38</v>
      </c>
      <c r="C15" s="191">
        <v>654</v>
      </c>
      <c r="D15" s="120">
        <v>30</v>
      </c>
      <c r="E15" s="121">
        <v>122</v>
      </c>
      <c r="F15" s="60">
        <f>C15+D15+E15</f>
        <v>806</v>
      </c>
      <c r="G15" s="122">
        <v>30</v>
      </c>
      <c r="H15" s="90"/>
      <c r="I15" s="91"/>
      <c r="J15" s="91"/>
      <c r="K15" s="91"/>
    </row>
    <row r="16" spans="1:11" s="92" customFormat="1" ht="21" customHeight="1">
      <c r="A16" s="47">
        <v>8</v>
      </c>
      <c r="B16" s="188" t="s">
        <v>76</v>
      </c>
      <c r="C16" s="123">
        <v>97.64</v>
      </c>
      <c r="D16" s="119">
        <v>27</v>
      </c>
      <c r="E16" s="119">
        <v>43.33</v>
      </c>
      <c r="F16" s="59">
        <f>C16+D16+E16</f>
        <v>167.97</v>
      </c>
      <c r="G16" s="54">
        <v>0</v>
      </c>
      <c r="H16" s="90"/>
      <c r="I16" s="91"/>
      <c r="J16" s="91"/>
      <c r="K16" s="91"/>
    </row>
    <row r="17" spans="1:11" s="92" customFormat="1" ht="18.75" customHeight="1">
      <c r="A17" s="47">
        <v>9</v>
      </c>
      <c r="B17" s="188" t="s">
        <v>42</v>
      </c>
      <c r="C17" s="123">
        <v>0</v>
      </c>
      <c r="D17" s="119">
        <v>0</v>
      </c>
      <c r="E17" s="119">
        <v>18.33</v>
      </c>
      <c r="F17" s="60">
        <f t="shared" si="0"/>
        <v>18.33</v>
      </c>
      <c r="G17" s="53">
        <v>0</v>
      </c>
      <c r="H17" s="90"/>
      <c r="I17" s="91"/>
      <c r="J17" s="91"/>
      <c r="K17" s="91"/>
    </row>
    <row r="18" spans="1:11" s="92" customFormat="1" ht="28.5" customHeight="1">
      <c r="A18" s="47">
        <v>10</v>
      </c>
      <c r="B18" s="188" t="s">
        <v>37</v>
      </c>
      <c r="C18" s="123">
        <v>4</v>
      </c>
      <c r="D18" s="119">
        <v>0</v>
      </c>
      <c r="E18" s="119">
        <v>4.4</v>
      </c>
      <c r="F18" s="59">
        <f t="shared" si="0"/>
        <v>8.4</v>
      </c>
      <c r="G18" s="53">
        <v>0</v>
      </c>
      <c r="H18" s="90"/>
      <c r="I18" s="91"/>
      <c r="J18" s="91"/>
      <c r="K18" s="91"/>
    </row>
    <row r="19" spans="1:11" s="92" customFormat="1" ht="28.5" customHeight="1">
      <c r="A19" s="47">
        <v>11</v>
      </c>
      <c r="B19" s="188" t="s">
        <v>9</v>
      </c>
      <c r="C19" s="123">
        <v>13.6</v>
      </c>
      <c r="D19" s="119">
        <v>0</v>
      </c>
      <c r="E19" s="119">
        <v>12.75</v>
      </c>
      <c r="F19" s="59">
        <f t="shared" si="0"/>
        <v>26.35</v>
      </c>
      <c r="G19" s="53">
        <v>0</v>
      </c>
      <c r="H19" s="90"/>
      <c r="I19" s="91"/>
      <c r="J19" s="91"/>
      <c r="K19" s="91"/>
    </row>
    <row r="20" spans="1:11" s="92" customFormat="1" ht="21" customHeight="1">
      <c r="A20" s="47">
        <v>12</v>
      </c>
      <c r="B20" s="188" t="s">
        <v>11</v>
      </c>
      <c r="C20" s="123">
        <v>4.25</v>
      </c>
      <c r="D20" s="119">
        <v>0</v>
      </c>
      <c r="E20" s="119">
        <v>3.67</v>
      </c>
      <c r="F20" s="59">
        <f t="shared" si="0"/>
        <v>7.92</v>
      </c>
      <c r="G20" s="54">
        <v>0</v>
      </c>
      <c r="H20" s="90"/>
      <c r="I20" s="91"/>
      <c r="J20" s="91"/>
      <c r="K20" s="91"/>
    </row>
    <row r="21" spans="1:11" ht="18.75" customHeight="1" thickBot="1">
      <c r="A21" s="55" t="s">
        <v>30</v>
      </c>
      <c r="B21" s="56" t="s">
        <v>21</v>
      </c>
      <c r="C21" s="57">
        <f>SUM(C9:C20)</f>
        <v>3408.0399999999995</v>
      </c>
      <c r="D21" s="57">
        <f>SUM(D9:D20)</f>
        <v>201</v>
      </c>
      <c r="E21" s="57">
        <f>SUM(E9:E20)</f>
        <v>965.65</v>
      </c>
      <c r="F21" s="57">
        <f>SUM(F9:F20)</f>
        <v>4574.69</v>
      </c>
      <c r="G21" s="58">
        <f>SUM(G9:G20)</f>
        <v>30</v>
      </c>
      <c r="H21" s="93"/>
      <c r="I21" s="84"/>
      <c r="J21" s="84"/>
      <c r="K21" s="84"/>
    </row>
    <row r="22" spans="1:8" s="84" customFormat="1" ht="41.25" customHeight="1" thickBot="1">
      <c r="A22" s="41"/>
      <c r="B22" s="41"/>
      <c r="C22" s="162" t="s">
        <v>79</v>
      </c>
      <c r="D22" s="134"/>
      <c r="E22" s="134"/>
      <c r="F22" s="135"/>
      <c r="G22" s="94" t="s">
        <v>80</v>
      </c>
      <c r="H22" s="93"/>
    </row>
    <row r="23" spans="1:8" s="84" customFormat="1" ht="15" customHeight="1">
      <c r="A23" s="41"/>
      <c r="B23" s="41"/>
      <c r="C23" s="95"/>
      <c r="D23" s="93"/>
      <c r="E23" s="93"/>
      <c r="F23" s="93"/>
      <c r="G23" s="95"/>
      <c r="H23" s="93"/>
    </row>
    <row r="24" ht="13.5" customHeight="1"/>
    <row r="25" spans="1:9" s="97" customFormat="1" ht="31.5" customHeight="1">
      <c r="A25" s="159" t="s">
        <v>81</v>
      </c>
      <c r="B25" s="160"/>
      <c r="C25" s="160"/>
      <c r="D25" s="160"/>
      <c r="E25" s="160"/>
      <c r="F25" s="160"/>
      <c r="G25" s="160"/>
      <c r="H25" s="19"/>
      <c r="I25" s="85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1" t="s">
        <v>31</v>
      </c>
      <c r="B27" s="156" t="s">
        <v>15</v>
      </c>
      <c r="C27" s="147" t="s">
        <v>82</v>
      </c>
      <c r="D27" s="84"/>
      <c r="E27" s="83"/>
      <c r="F27" s="83"/>
      <c r="G27" s="83"/>
      <c r="H27" s="61"/>
      <c r="I27" s="61"/>
    </row>
    <row r="28" spans="1:10" ht="42" customHeight="1">
      <c r="A28" s="161"/>
      <c r="B28" s="156"/>
      <c r="C28" s="147"/>
      <c r="D28" s="83"/>
      <c r="E28" s="83"/>
      <c r="F28" s="83"/>
      <c r="G28" s="83" t="s">
        <v>36</v>
      </c>
      <c r="H28" s="68"/>
      <c r="I28" s="68"/>
      <c r="J28" s="25"/>
    </row>
    <row r="29" spans="1:10" s="99" customFormat="1" ht="12.75" customHeight="1">
      <c r="A29" s="182">
        <v>1</v>
      </c>
      <c r="B29" s="129" t="s">
        <v>56</v>
      </c>
      <c r="C29" s="186">
        <v>83611.23</v>
      </c>
      <c r="D29" s="158"/>
      <c r="E29" s="157"/>
      <c r="F29" s="80"/>
      <c r="G29" s="80"/>
      <c r="H29" s="66"/>
      <c r="I29" s="67"/>
      <c r="J29" s="98"/>
    </row>
    <row r="30" spans="1:10" s="99" customFormat="1" ht="12.75" customHeight="1">
      <c r="A30" s="182">
        <v>2</v>
      </c>
      <c r="B30" s="129" t="s">
        <v>57</v>
      </c>
      <c r="C30" s="186">
        <v>603828.31</v>
      </c>
      <c r="D30" s="157"/>
      <c r="E30" s="157"/>
      <c r="F30" s="80"/>
      <c r="G30" s="80"/>
      <c r="H30" s="66"/>
      <c r="I30" s="67"/>
      <c r="J30" s="98"/>
    </row>
    <row r="31" spans="1:10" s="99" customFormat="1" ht="15.75">
      <c r="A31" s="182">
        <v>3</v>
      </c>
      <c r="B31" s="129" t="s">
        <v>52</v>
      </c>
      <c r="C31" s="186">
        <v>270833.03</v>
      </c>
      <c r="D31" s="158"/>
      <c r="E31" s="158"/>
      <c r="F31" s="80"/>
      <c r="G31" s="80"/>
      <c r="H31" s="66"/>
      <c r="I31" s="67"/>
      <c r="J31" s="98"/>
    </row>
    <row r="32" spans="1:10" s="99" customFormat="1" ht="24" customHeight="1">
      <c r="A32" s="182">
        <v>4</v>
      </c>
      <c r="B32" s="129" t="s">
        <v>51</v>
      </c>
      <c r="C32" s="186">
        <v>144976.78</v>
      </c>
      <c r="D32" s="158"/>
      <c r="E32" s="158"/>
      <c r="F32" s="80"/>
      <c r="G32" s="80"/>
      <c r="H32" s="66"/>
      <c r="I32" s="67"/>
      <c r="J32" s="98"/>
    </row>
    <row r="33" spans="1:10" s="99" customFormat="1" ht="23.25" customHeight="1">
      <c r="A33" s="182">
        <v>5</v>
      </c>
      <c r="B33" s="129" t="s">
        <v>50</v>
      </c>
      <c r="C33" s="186">
        <v>177907.94</v>
      </c>
      <c r="D33" s="157"/>
      <c r="E33" s="157"/>
      <c r="F33" s="80"/>
      <c r="G33" s="80"/>
      <c r="H33" s="65"/>
      <c r="I33" s="67"/>
      <c r="J33" s="98"/>
    </row>
    <row r="34" spans="1:10" s="99" customFormat="1" ht="20.25" customHeight="1">
      <c r="A34" s="129">
        <v>6</v>
      </c>
      <c r="B34" s="133" t="s">
        <v>62</v>
      </c>
      <c r="C34" s="186">
        <v>3449.58</v>
      </c>
      <c r="D34" s="158"/>
      <c r="E34" s="158"/>
      <c r="F34" s="80"/>
      <c r="G34" s="80"/>
      <c r="H34" s="65"/>
      <c r="I34" s="67"/>
      <c r="J34" s="98"/>
    </row>
    <row r="35" spans="1:10" ht="21" customHeight="1">
      <c r="A35" s="129">
        <v>7</v>
      </c>
      <c r="B35" s="133" t="s">
        <v>58</v>
      </c>
      <c r="C35" s="186">
        <v>7527.48</v>
      </c>
      <c r="D35" s="158"/>
      <c r="E35" s="158"/>
      <c r="F35" s="80"/>
      <c r="G35" s="80"/>
      <c r="H35" s="65"/>
      <c r="I35" s="67"/>
      <c r="J35" s="98"/>
    </row>
    <row r="36" spans="1:10" ht="15.75">
      <c r="A36" s="129">
        <v>8</v>
      </c>
      <c r="B36" s="129" t="s">
        <v>59</v>
      </c>
      <c r="C36" s="186">
        <v>10821</v>
      </c>
      <c r="D36" s="157"/>
      <c r="E36" s="157"/>
      <c r="F36" s="80"/>
      <c r="G36" s="80"/>
      <c r="H36" s="65"/>
      <c r="I36" s="67"/>
      <c r="J36" s="98"/>
    </row>
    <row r="37" spans="1:10" ht="15" customHeight="1">
      <c r="A37" s="129">
        <v>9</v>
      </c>
      <c r="B37" s="129" t="s">
        <v>60</v>
      </c>
      <c r="C37" s="186">
        <v>3252.46</v>
      </c>
      <c r="D37" s="158"/>
      <c r="E37" s="158"/>
      <c r="F37" s="80"/>
      <c r="G37" s="80"/>
      <c r="H37" s="65"/>
      <c r="I37" s="67"/>
      <c r="J37" s="98"/>
    </row>
    <row r="38" spans="1:10" ht="15.75">
      <c r="A38" s="129">
        <v>10</v>
      </c>
      <c r="B38" s="133" t="s">
        <v>61</v>
      </c>
      <c r="C38" s="186">
        <v>172478.96</v>
      </c>
      <c r="D38" s="124"/>
      <c r="E38" s="124"/>
      <c r="F38" s="80"/>
      <c r="G38" s="80"/>
      <c r="H38" s="65"/>
      <c r="I38" s="67"/>
      <c r="J38" s="98"/>
    </row>
    <row r="39" spans="1:10" ht="15.75">
      <c r="A39" s="129">
        <v>11</v>
      </c>
      <c r="B39" s="133" t="s">
        <v>63</v>
      </c>
      <c r="C39" s="186">
        <v>539735.49</v>
      </c>
      <c r="D39" s="124"/>
      <c r="E39" s="124"/>
      <c r="G39" s="80"/>
      <c r="H39" s="65"/>
      <c r="I39" s="67"/>
      <c r="J39" s="98"/>
    </row>
    <row r="40" spans="1:10" ht="15.75">
      <c r="A40" s="129">
        <v>12</v>
      </c>
      <c r="B40" s="133" t="s">
        <v>77</v>
      </c>
      <c r="C40" s="128">
        <v>68979.26</v>
      </c>
      <c r="D40" s="148"/>
      <c r="E40" s="148"/>
      <c r="G40" s="100"/>
      <c r="H40" s="66"/>
      <c r="I40" s="67"/>
      <c r="J40" s="101"/>
    </row>
    <row r="41" spans="1:10" ht="15.75">
      <c r="A41" s="183"/>
      <c r="B41" s="184" t="s">
        <v>78</v>
      </c>
      <c r="C41" s="185">
        <f>SUM(C29:C40)</f>
        <v>2087401.52</v>
      </c>
      <c r="D41" s="37"/>
      <c r="E41" s="37"/>
      <c r="F41" s="37"/>
      <c r="G41" s="37"/>
      <c r="H41" s="37"/>
      <c r="I41" s="38"/>
      <c r="J41" s="101"/>
    </row>
    <row r="42" spans="6:9" ht="15">
      <c r="F42" s="102"/>
      <c r="H42" s="102"/>
      <c r="I42" s="102"/>
    </row>
    <row r="44" ht="15">
      <c r="C44" s="102"/>
    </row>
  </sheetData>
  <sheetProtection selectLockedCells="1" selectUnlockedCells="1"/>
  <mergeCells count="19">
    <mergeCell ref="A25:G25"/>
    <mergeCell ref="A27:A28"/>
    <mergeCell ref="A4:H4"/>
    <mergeCell ref="C22:F22"/>
    <mergeCell ref="C6:F6"/>
    <mergeCell ref="G6:G7"/>
    <mergeCell ref="H6:H7"/>
    <mergeCell ref="B27:B28"/>
    <mergeCell ref="D29:E29"/>
    <mergeCell ref="D30:E30"/>
    <mergeCell ref="D31:E31"/>
    <mergeCell ref="C27:C28"/>
    <mergeCell ref="D32:E32"/>
    <mergeCell ref="D40:E40"/>
    <mergeCell ref="D35:E35"/>
    <mergeCell ref="D36:E36"/>
    <mergeCell ref="D37:E37"/>
    <mergeCell ref="D33:E33"/>
    <mergeCell ref="D34:E34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7" t="s">
        <v>33</v>
      </c>
      <c r="B3" s="177"/>
      <c r="C3" s="177"/>
      <c r="D3" s="177"/>
      <c r="E3" s="177"/>
      <c r="F3" s="177"/>
      <c r="G3" s="177"/>
      <c r="H3" s="177"/>
    </row>
    <row r="4" spans="1:8" ht="18" customHeight="1">
      <c r="A4" s="149" t="s">
        <v>74</v>
      </c>
      <c r="B4" s="149"/>
      <c r="C4" s="149"/>
      <c r="D4" s="149"/>
      <c r="E4" s="149"/>
      <c r="F4" s="149"/>
      <c r="G4" s="149"/>
      <c r="H4" s="149"/>
    </row>
    <row r="5" spans="1:8" ht="17.25" customHeight="1">
      <c r="A5" s="150"/>
      <c r="B5" s="150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78" t="s">
        <v>23</v>
      </c>
      <c r="D6" s="178"/>
      <c r="E6" s="178"/>
      <c r="F6" s="178"/>
      <c r="G6" s="178" t="s">
        <v>24</v>
      </c>
      <c r="H6" s="178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9" ht="1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79" t="s">
        <v>75</v>
      </c>
      <c r="D11" s="180"/>
      <c r="E11" s="180"/>
      <c r="F11" s="181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46" t="s">
        <v>73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1" t="s">
        <v>14</v>
      </c>
      <c r="B16" s="142" t="s">
        <v>15</v>
      </c>
      <c r="C16" s="130"/>
      <c r="D16" s="173" t="s">
        <v>72</v>
      </c>
      <c r="E16" s="174"/>
      <c r="F16" s="77"/>
      <c r="G16" s="77"/>
      <c r="H16" s="36"/>
      <c r="I16" s="61"/>
    </row>
    <row r="17" spans="1:9" ht="30" customHeight="1" thickBot="1">
      <c r="A17" s="172"/>
      <c r="B17" s="131"/>
      <c r="C17" s="132"/>
      <c r="D17" s="175"/>
      <c r="E17" s="176"/>
      <c r="F17" s="77"/>
      <c r="G17" s="77"/>
      <c r="H17" s="70"/>
      <c r="I17" s="68"/>
    </row>
    <row r="18" spans="1:9" s="27" customFormat="1" ht="15.75" thickBot="1">
      <c r="A18" s="81">
        <v>0</v>
      </c>
      <c r="B18" s="163">
        <v>1</v>
      </c>
      <c r="C18" s="164"/>
      <c r="D18" s="169">
        <v>3</v>
      </c>
      <c r="E18" s="170"/>
      <c r="F18" s="77"/>
      <c r="G18" s="77"/>
      <c r="H18" s="71"/>
      <c r="I18" s="69"/>
    </row>
    <row r="19" spans="1:10" ht="15.75" thickBot="1">
      <c r="A19" s="82">
        <v>1</v>
      </c>
      <c r="B19" s="165" t="s">
        <v>29</v>
      </c>
      <c r="C19" s="166"/>
      <c r="D19" s="138">
        <v>17105.01</v>
      </c>
      <c r="E19" s="139"/>
      <c r="F19" s="78"/>
      <c r="G19" s="78"/>
      <c r="H19" s="72"/>
      <c r="I19" s="73"/>
      <c r="J19" s="39"/>
    </row>
    <row r="20" spans="1:9" s="23" customFormat="1" ht="17.25" customHeight="1" thickBot="1">
      <c r="A20" s="76" t="s">
        <v>30</v>
      </c>
      <c r="B20" s="167" t="s">
        <v>21</v>
      </c>
      <c r="C20" s="168"/>
      <c r="D20" s="140">
        <f>SUM(D19:E19)</f>
        <v>17105.01</v>
      </c>
      <c r="E20" s="141"/>
      <c r="F20" s="79"/>
      <c r="G20" s="79"/>
      <c r="H20" s="74"/>
      <c r="I20" s="75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2022-03-01T12:19:02Z</cp:lastPrinted>
  <dcterms:created xsi:type="dcterms:W3CDTF">2016-07-27T13:16:10Z</dcterms:created>
  <dcterms:modified xsi:type="dcterms:W3CDTF">2022-04-20T08:00:37Z</dcterms:modified>
  <cp:category/>
  <cp:version/>
  <cp:contentType/>
  <cp:contentStatus/>
</cp:coreProperties>
</file>