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9435" activeTab="0"/>
  </bookViews>
  <sheets>
    <sheet name="LABORATOR" sheetId="1" r:id="rId1"/>
    <sheet name="RADIOLOGIE" sheetId="2" r:id="rId2"/>
    <sheet name="ANAT PAT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<sst xmlns="http://schemas.openxmlformats.org/spreadsheetml/2006/main" count="124" uniqueCount="82">
  <si>
    <t>Analimed</t>
  </si>
  <si>
    <t>CDT Sebes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</si>
  <si>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</si>
  <si>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</si>
  <si>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</si>
  <si>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</si>
  <si>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</si>
  <si>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</si>
  <si>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</si>
  <si>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</si>
  <si>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</si>
  <si>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</si>
  <si>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t>Terra Med Laborator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</si>
  <si>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</si>
  <si>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</si>
  <si>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</si>
  <si>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</si>
  <si>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</si>
  <si>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</si>
  <si>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</si>
  <si>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</si>
  <si>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</si>
  <si>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</si>
  <si>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</si>
  <si>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</si>
  <si>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</si>
  <si>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</si>
  <si>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</si>
  <si>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</si>
  <si>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</si>
  <si>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</si>
  <si>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</si>
  <si>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</si>
  <si>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</si>
  <si>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</si>
  <si>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</si>
  <si>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</si>
  <si>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</si>
  <si>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</si>
  <si>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</si>
  <si>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</si>
  <si>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</si>
  <si>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</si>
  <si>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CDT SRL SEBES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</si>
  <si>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</si>
  <si>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</si>
  <si>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</si>
  <si>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</si>
  <si>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</si>
  <si>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</si>
  <si>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</si>
  <si>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</si>
  <si>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</si>
  <si>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</si>
  <si>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SC TOPDIAGNOSTIC LABORATORY</t>
  </si>
  <si>
    <t>SPITALUL ORASANESC DR. ALEXANDRU BORZA ABRUD</t>
  </si>
  <si>
    <t>SC TERRA ASTER SRL ALBA IULIA</t>
  </si>
  <si>
    <t>SPITALUL JUDETEAN URGENTA ALBA IULIA</t>
  </si>
  <si>
    <t>CM DR. PETRUTA MARCELA</t>
  </si>
  <si>
    <t>SPITALUL MUNICIPAL BLAJ - Clinice</t>
  </si>
  <si>
    <t>SC TERRA ASTER SRL - Clinice</t>
  </si>
  <si>
    <t>SC PHOENIX IMAGISTIC SRL ALBA IULIA</t>
  </si>
  <si>
    <t>SC MALIN VLADIO MED SRL</t>
  </si>
  <si>
    <t>MEDIMA HEALTH SA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</si>
  <si>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120.4578 lei</t>
    </r>
  </si>
  <si>
    <t xml:space="preserve">BSA ROM </t>
  </si>
  <si>
    <t>BSA ROM SRL</t>
  </si>
  <si>
    <t xml:space="preserve">TOTAL </t>
  </si>
  <si>
    <t>valoarea unui punct pentru criteriul de evaluare a resurselor =
103.8548399 lei</t>
  </si>
  <si>
    <t>valoarea unui punct pentru criteriul disponibilitate =  1686.714 lei</t>
  </si>
  <si>
    <r>
      <t xml:space="preserve"> POTRIVIT PREVEDERILOR ORDINULUI NR. 1068/627/2021 cu modificarile si completarile ulterioare, la data de </t>
    </r>
    <r>
      <rPr>
        <b/>
        <u val="single"/>
        <sz val="12"/>
        <rFont val="Arial"/>
        <family val="2"/>
      </rPr>
      <t>21.09.2022</t>
    </r>
  </si>
  <si>
    <t xml:space="preserve">VALOARE SEPTEMBRIE-DECEMBRIE 2022 (lei) </t>
  </si>
  <si>
    <t>SITUATIA PRIVIND ALOCARE SUME CONTRACT - SERVICII PARACLINICE ANATOMIE PATOLOGICA  PENTRU SEPTEMBRIE-DECEMBRIE 2022</t>
  </si>
  <si>
    <t>VALOARE suplimentare septembrie-decembrie  2022 (lei)</t>
  </si>
  <si>
    <t>SITUATIA PRIVIND ALOCARE SUME CONTRACT - SERVICII PARACLIN. DE RADIOLOGIE SI IMAGISTICA MEDICALA  PENTRU septembrie-decembrie 2022</t>
  </si>
  <si>
    <t xml:space="preserve"> POTRIVIT PREVEDERILOR ORDINULUI NR. 1068/627/2021 cu modificarile si completarile ulterioare, la data de 21.09.2022</t>
  </si>
  <si>
    <t>SITUATIA PRIVIND SUPLIMENTARE SUME CONTRACT - SERVICII PARACLINICE DE LABORATOR  PENTRU SEPTEMBRIE-DECEMBRIE 2022</t>
  </si>
  <si>
    <t>VALOARE suplimentare septembrie-decembrie 2022 (lei)</t>
  </si>
  <si>
    <t>SC TERRA MED LAB SRL ALBA IULIA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</si>
  <si>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44.392712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</si>
  <si>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128.951155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</si>
  <si>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23.187199 lei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</si>
</sst>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0\ %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3" borderId="0" applyNumberFormat="0" applyBorder="0" applyAlignment="0" applyProtection="0"/>
    <xf numFmtId="0" fontId="17" fillId="21" borderId="1" applyNumberFormat="0" applyAlignment="0" applyProtection="0"/>
    <xf numFmtId="0" fontId="18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4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27" fillId="21" borderId="9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2" fontId="2" fillId="0" borderId="0" xfId="65" applyNumberFormat="1" applyFont="1" applyFill="1" applyBorder="1" applyAlignment="1">
      <alignment vertical="center"/>
      <protection/>
    </xf>
    <xf numFmtId="2" fontId="2" fillId="0" borderId="0" xfId="65" applyNumberFormat="1" applyFont="1" applyFill="1" applyBorder="1" applyAlignment="1">
      <alignment vertical="center" wrapText="1"/>
      <protection/>
    </xf>
    <xf numFmtId="4" fontId="2" fillId="0" borderId="0" xfId="6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5" applyNumberFormat="1" applyFont="1" applyFill="1" applyBorder="1" applyAlignment="1">
      <alignment vertical="center" wrapText="1"/>
      <protection/>
    </xf>
    <xf numFmtId="0" fontId="4" fillId="0" borderId="0" xfId="65" applyNumberFormat="1" applyFont="1" applyFill="1" applyBorder="1" applyAlignment="1">
      <alignment horizontal="left" vertical="center"/>
      <protection/>
    </xf>
    <xf numFmtId="0" fontId="5" fillId="0" borderId="0" xfId="65" applyNumberFormat="1" applyFont="1" applyFill="1" applyBorder="1" applyAlignment="1">
      <alignment horizontal="center" vertical="center"/>
      <protection/>
    </xf>
    <xf numFmtId="0" fontId="7" fillId="0" borderId="7" xfId="66" applyFont="1" applyFill="1" applyBorder="1" applyAlignment="1">
      <alignment horizontal="center" vertical="center" wrapText="1"/>
      <protection/>
    </xf>
    <xf numFmtId="0" fontId="7" fillId="0" borderId="7" xfId="67" applyFont="1" applyFill="1" applyBorder="1" applyAlignment="1">
      <alignment horizontal="center" vertical="center" wrapText="1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1" fontId="8" fillId="0" borderId="7" xfId="65" applyNumberFormat="1" applyFont="1" applyFill="1" applyBorder="1" applyAlignment="1">
      <alignment horizontal="center" vertical="center" wrapText="1"/>
      <protection/>
    </xf>
    <xf numFmtId="1" fontId="8" fillId="0" borderId="7" xfId="67" applyNumberFormat="1" applyFont="1" applyFill="1" applyBorder="1" applyAlignment="1">
      <alignment horizontal="center" vertical="center" wrapText="1"/>
      <protection/>
    </xf>
    <xf numFmtId="1" fontId="8" fillId="0" borderId="7" xfId="66" applyNumberFormat="1" applyFont="1" applyFill="1" applyBorder="1" applyAlignment="1">
      <alignment horizontal="center" vertical="center" wrapText="1"/>
      <protection/>
    </xf>
    <xf numFmtId="0" fontId="1" fillId="28" borderId="7" xfId="65" applyNumberFormat="1" applyFont="1" applyFill="1" applyBorder="1" applyAlignment="1">
      <alignment horizontal="center" vertical="center" wrapText="1"/>
      <protection/>
    </xf>
    <xf numFmtId="4" fontId="1" fillId="0" borderId="7" xfId="66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/>
      <protection/>
    </xf>
    <xf numFmtId="0" fontId="1" fillId="0" borderId="0" xfId="66" applyFont="1" applyFill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6" applyFont="1" applyFill="1" applyAlignment="1">
      <alignment vertical="center"/>
      <protection/>
    </xf>
    <xf numFmtId="4" fontId="7" fillId="0" borderId="0" xfId="66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6" applyNumberFormat="1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5" applyNumberFormat="1" applyFont="1" applyFill="1" applyBorder="1" applyAlignment="1">
      <alignment vertical="center"/>
      <protection/>
    </xf>
    <xf numFmtId="4" fontId="1" fillId="0" borderId="0" xfId="66" applyNumberFormat="1" applyFont="1" applyFill="1" applyAlignment="1">
      <alignment vertical="center"/>
      <protection/>
    </xf>
    <xf numFmtId="4" fontId="2" fillId="0" borderId="0" xfId="66" applyNumberFormat="1" applyFont="1" applyFill="1" applyAlignment="1">
      <alignment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4" fontId="7" fillId="0" borderId="0" xfId="66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" fillId="0" borderId="0" xfId="44" applyFont="1" applyFill="1" applyBorder="1" applyAlignment="1">
      <alignment horizontal="center" vertical="center" wrapText="1"/>
    </xf>
    <xf numFmtId="43" fontId="8" fillId="0" borderId="0" xfId="44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0" fontId="7" fillId="0" borderId="7" xfId="65" applyNumberFormat="1" applyFont="1" applyFill="1" applyBorder="1" applyAlignment="1">
      <alignment horizontal="center" vertical="center" wrapText="1"/>
      <protection/>
    </xf>
    <xf numFmtId="0" fontId="7" fillId="0" borderId="0" xfId="65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4" fontId="7" fillId="0" borderId="0" xfId="66" applyNumberFormat="1" applyFont="1" applyFill="1" applyBorder="1" applyAlignment="1">
      <alignment horizontal="center" vertical="center"/>
      <protection/>
    </xf>
    <xf numFmtId="2" fontId="5" fillId="0" borderId="0" xfId="65" applyNumberFormat="1" applyFont="1" applyFill="1" applyBorder="1" applyAlignment="1">
      <alignment vertical="center"/>
      <protection/>
    </xf>
    <xf numFmtId="0" fontId="5" fillId="0" borderId="0" xfId="66" applyFont="1" applyFill="1" applyAlignment="1">
      <alignment vertical="center"/>
      <protection/>
    </xf>
    <xf numFmtId="1" fontId="8" fillId="0" borderId="11" xfId="65" applyNumberFormat="1" applyFont="1" applyFill="1" applyBorder="1" applyAlignment="1">
      <alignment horizontal="center" vertical="center" wrapText="1"/>
      <protection/>
    </xf>
    <xf numFmtId="0" fontId="7" fillId="0" borderId="12" xfId="66" applyFont="1" applyFill="1" applyBorder="1" applyAlignment="1">
      <alignment horizontal="center" vertical="center" wrapText="1"/>
      <protection/>
    </xf>
    <xf numFmtId="0" fontId="7" fillId="0" borderId="13" xfId="67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4" fontId="7" fillId="0" borderId="14" xfId="66" applyNumberFormat="1" applyFont="1" applyFill="1" applyBorder="1" applyAlignment="1">
      <alignment horizontal="center" vertical="center" wrapText="1"/>
      <protection/>
    </xf>
    <xf numFmtId="1" fontId="8" fillId="0" borderId="14" xfId="66" applyNumberFormat="1" applyFont="1" applyFill="1" applyBorder="1" applyAlignment="1">
      <alignment horizontal="center" vertical="center" wrapText="1"/>
      <protection/>
    </xf>
    <xf numFmtId="43" fontId="11" fillId="0" borderId="14" xfId="44" applyFont="1" applyFill="1" applyBorder="1" applyAlignment="1">
      <alignment horizontal="center" vertical="center" wrapText="1"/>
    </xf>
    <xf numFmtId="43" fontId="1" fillId="0" borderId="14" xfId="44" applyFont="1" applyFill="1" applyBorder="1" applyAlignment="1">
      <alignment horizontal="center" vertical="center" wrapText="1"/>
    </xf>
    <xf numFmtId="1" fontId="7" fillId="0" borderId="15" xfId="67" applyNumberFormat="1" applyFont="1" applyFill="1" applyBorder="1" applyAlignment="1">
      <alignment horizontal="center" vertical="center" wrapText="1"/>
      <protection/>
    </xf>
    <xf numFmtId="43" fontId="7" fillId="0" borderId="15" xfId="44" applyFont="1" applyFill="1" applyBorder="1" applyAlignment="1">
      <alignment horizontal="center" vertical="center" wrapText="1"/>
    </xf>
    <xf numFmtId="4" fontId="7" fillId="0" borderId="16" xfId="44" applyNumberFormat="1" applyFont="1" applyFill="1" applyBorder="1" applyAlignment="1">
      <alignment horizontal="right" vertical="center" wrapText="1"/>
    </xf>
    <xf numFmtId="43" fontId="8" fillId="0" borderId="7" xfId="44" applyFont="1" applyFill="1" applyBorder="1" applyAlignment="1">
      <alignment horizontal="center" vertical="center" wrapText="1"/>
    </xf>
    <xf numFmtId="4" fontId="8" fillId="0" borderId="7" xfId="44" applyNumberFormat="1" applyFont="1" applyFill="1" applyBorder="1" applyAlignment="1">
      <alignment horizontal="right" vertical="center" wrapText="1"/>
    </xf>
    <xf numFmtId="4" fontId="7" fillId="0" borderId="0" xfId="66" applyNumberFormat="1" applyFont="1" applyFill="1" applyBorder="1" applyAlignment="1">
      <alignment horizontal="center" vertical="center"/>
      <protection/>
    </xf>
    <xf numFmtId="49" fontId="7" fillId="0" borderId="0" xfId="66" applyNumberFormat="1" applyFont="1" applyFill="1" applyBorder="1" applyAlignment="1">
      <alignment horizontal="center" vertical="center" wrapText="1"/>
      <protection/>
    </xf>
    <xf numFmtId="4" fontId="8" fillId="0" borderId="0" xfId="44" applyNumberFormat="1" applyFont="1" applyFill="1" applyBorder="1" applyAlignment="1">
      <alignment horizontal="right" vertical="center" wrapText="1"/>
    </xf>
    <xf numFmtId="4" fontId="7" fillId="0" borderId="0" xfId="44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4" applyNumberFormat="1" applyFont="1" applyFill="1" applyBorder="1" applyAlignment="1">
      <alignment horizontal="right" vertical="center"/>
    </xf>
    <xf numFmtId="4" fontId="8" fillId="0" borderId="0" xfId="44" applyNumberFormat="1" applyFont="1" applyFill="1" applyBorder="1" applyAlignment="1">
      <alignment horizontal="right" vertical="center"/>
    </xf>
    <xf numFmtId="49" fontId="7" fillId="0" borderId="0" xfId="66" applyNumberFormat="1" applyFont="1" applyFill="1" applyBorder="1" applyAlignment="1">
      <alignment horizontal="center" vertical="center"/>
      <protection/>
    </xf>
    <xf numFmtId="1" fontId="8" fillId="0" borderId="0" xfId="66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3" fontId="11" fillId="0" borderId="0" xfId="44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3" fontId="7" fillId="0" borderId="0" xfId="44" applyFont="1" applyBorder="1" applyAlignment="1">
      <alignment horizontal="center" vertical="center"/>
    </xf>
    <xf numFmtId="0" fontId="7" fillId="0" borderId="17" xfId="66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8" xfId="66" applyFont="1" applyFill="1" applyBorder="1" applyAlignment="1">
      <alignment horizontal="center" vertical="center" wrapText="1"/>
      <protection/>
    </xf>
    <xf numFmtId="0" fontId="7" fillId="0" borderId="18" xfId="65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4" fontId="1" fillId="0" borderId="7" xfId="68" applyNumberFormat="1" applyFont="1" applyFill="1" applyBorder="1" applyAlignment="1">
      <alignment horizontal="center"/>
      <protection/>
    </xf>
    <xf numFmtId="4" fontId="3" fillId="0" borderId="0" xfId="69" applyNumberFormat="1" applyFont="1" applyFill="1" applyBorder="1" applyAlignment="1">
      <alignment vertical="center"/>
      <protection/>
    </xf>
    <xf numFmtId="0" fontId="7" fillId="0" borderId="7" xfId="68" applyFont="1" applyFill="1" applyBorder="1">
      <alignment/>
      <protection/>
    </xf>
    <xf numFmtId="0" fontId="7" fillId="0" borderId="7" xfId="66" applyFont="1" applyFill="1" applyBorder="1" applyAlignment="1">
      <alignment vertical="center" wrapText="1"/>
      <protection/>
    </xf>
    <xf numFmtId="4" fontId="7" fillId="0" borderId="7" xfId="66" applyNumberFormat="1" applyFont="1" applyFill="1" applyBorder="1" applyAlignment="1">
      <alignment horizontal="center" vertical="center"/>
      <protection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0" fontId="7" fillId="0" borderId="20" xfId="65" applyNumberFormat="1" applyFont="1" applyFill="1" applyBorder="1" applyAlignment="1">
      <alignment horizontal="center" vertical="center" wrapText="1"/>
      <protection/>
    </xf>
    <xf numFmtId="0" fontId="7" fillId="0" borderId="20" xfId="68" applyFont="1" applyFill="1" applyBorder="1">
      <alignment/>
      <protection/>
    </xf>
    <xf numFmtId="4" fontId="7" fillId="0" borderId="20" xfId="66" applyNumberFormat="1" applyFont="1" applyFill="1" applyBorder="1" applyAlignment="1">
      <alignment horizontal="center" vertical="center" wrapText="1"/>
      <protection/>
    </xf>
    <xf numFmtId="1" fontId="8" fillId="0" borderId="21" xfId="65" applyNumberFormat="1" applyFont="1" applyFill="1" applyBorder="1" applyAlignment="1">
      <alignment horizontal="center" vertical="center" wrapText="1"/>
      <protection/>
    </xf>
    <xf numFmtId="1" fontId="8" fillId="0" borderId="15" xfId="67" applyNumberFormat="1" applyFont="1" applyFill="1" applyBorder="1" applyAlignment="1">
      <alignment horizontal="center" vertical="center" wrapText="1"/>
      <protection/>
    </xf>
    <xf numFmtId="1" fontId="8" fillId="0" borderId="15" xfId="66" applyNumberFormat="1" applyFont="1" applyFill="1" applyBorder="1" applyAlignment="1">
      <alignment horizontal="center" vertical="center" wrapText="1"/>
      <protection/>
    </xf>
    <xf numFmtId="1" fontId="8" fillId="0" borderId="16" xfId="6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70" applyNumberFormat="1" applyFont="1" applyFill="1" applyBorder="1" applyAlignment="1">
      <alignment horizontal="center"/>
      <protection/>
    </xf>
    <xf numFmtId="4" fontId="1" fillId="0" borderId="22" xfId="70" applyNumberFormat="1" applyFont="1" applyFill="1" applyBorder="1" applyAlignment="1">
      <alignment horizontal="center"/>
      <protection/>
    </xf>
    <xf numFmtId="4" fontId="1" fillId="0" borderId="23" xfId="70" applyNumberFormat="1" applyFont="1" applyFill="1" applyBorder="1" applyAlignment="1">
      <alignment horizontal="center"/>
      <protection/>
    </xf>
    <xf numFmtId="43" fontId="8" fillId="0" borderId="14" xfId="44" applyFont="1" applyFill="1" applyBorder="1" applyAlignment="1">
      <alignment horizontal="center" vertical="center" wrapText="1"/>
    </xf>
    <xf numFmtId="2" fontId="1" fillId="0" borderId="7" xfId="70" applyNumberFormat="1" applyFont="1" applyFill="1" applyBorder="1" applyAlignment="1">
      <alignment horizontal="center" vertical="center"/>
      <protection/>
    </xf>
    <xf numFmtId="4" fontId="14" fillId="0" borderId="0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vertical="center"/>
    </xf>
    <xf numFmtId="4" fontId="32" fillId="0" borderId="7" xfId="0" applyNumberFormat="1" applyFont="1" applyFill="1" applyBorder="1" applyAlignment="1">
      <alignment vertical="center"/>
    </xf>
    <xf numFmtId="0" fontId="29" fillId="0" borderId="2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29" fillId="0" borderId="26" xfId="0" applyFont="1" applyBorder="1" applyAlignment="1">
      <alignment wrapText="1"/>
    </xf>
    <xf numFmtId="0" fontId="0" fillId="0" borderId="27" xfId="0" applyBorder="1" applyAlignment="1">
      <alignment wrapText="1"/>
    </xf>
    <xf numFmtId="0" fontId="5" fillId="0" borderId="0" xfId="65" applyNumberFormat="1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" fontId="7" fillId="0" borderId="14" xfId="66" applyNumberFormat="1" applyFont="1" applyFill="1" applyBorder="1" applyAlignment="1">
      <alignment horizontal="center" vertical="center" wrapText="1"/>
      <protection/>
    </xf>
    <xf numFmtId="4" fontId="7" fillId="0" borderId="0" xfId="66" applyNumberFormat="1" applyFont="1" applyFill="1" applyBorder="1" applyAlignment="1">
      <alignment horizontal="center" vertical="center" wrapText="1"/>
      <protection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30" xfId="66" applyFont="1" applyFill="1" applyBorder="1" applyAlignment="1">
      <alignment horizontal="center" vertical="center" wrapText="1"/>
      <protection/>
    </xf>
    <xf numFmtId="0" fontId="7" fillId="0" borderId="31" xfId="66" applyFont="1" applyFill="1" applyBorder="1" applyAlignment="1">
      <alignment horizontal="center" vertical="center" wrapText="1"/>
      <protection/>
    </xf>
    <xf numFmtId="0" fontId="9" fillId="0" borderId="7" xfId="0" applyFont="1" applyBorder="1" applyAlignment="1">
      <alignment vertical="center"/>
    </xf>
    <xf numFmtId="0" fontId="31" fillId="0" borderId="7" xfId="0" applyFont="1" applyBorder="1" applyAlignment="1">
      <alignment vertical="center"/>
    </xf>
    <xf numFmtId="43" fontId="31" fillId="0" borderId="7" xfId="44" applyFont="1" applyFill="1" applyBorder="1" applyAlignment="1" applyProtection="1">
      <alignment vertical="center"/>
      <protection/>
    </xf>
    <xf numFmtId="0" fontId="7" fillId="0" borderId="32" xfId="70" applyFont="1" applyFill="1" applyBorder="1">
      <alignment/>
      <protection/>
    </xf>
    <xf numFmtId="0" fontId="7" fillId="0" borderId="33" xfId="70" applyFont="1" applyFill="1" applyBorder="1">
      <alignment/>
      <protection/>
    </xf>
    <xf numFmtId="0" fontId="7" fillId="0" borderId="33" xfId="70" applyFont="1" applyFill="1" applyBorder="1" applyAlignment="1">
      <alignment horizontal="left"/>
      <protection/>
    </xf>
    <xf numFmtId="0" fontId="7" fillId="0" borderId="24" xfId="70" applyFont="1" applyFill="1" applyBorder="1" applyAlignment="1">
      <alignment horizontal="left"/>
      <protection/>
    </xf>
    <xf numFmtId="2" fontId="1" fillId="0" borderId="7" xfId="70" applyNumberFormat="1" applyFont="1" applyBorder="1" applyAlignment="1">
      <alignment horizontal="center" vertical="center"/>
      <protection/>
    </xf>
    <xf numFmtId="4" fontId="13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3" fillId="0" borderId="7" xfId="69" applyFont="1" applyFill="1" applyBorder="1" applyAlignment="1">
      <alignment horizontal="center" vertical="center"/>
      <protection/>
    </xf>
    <xf numFmtId="4" fontId="3" fillId="0" borderId="0" xfId="69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65" applyNumberFormat="1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vertical="center" wrapText="1"/>
      <protection/>
    </xf>
    <xf numFmtId="4" fontId="7" fillId="0" borderId="13" xfId="66" applyNumberFormat="1" applyFont="1" applyFill="1" applyBorder="1" applyAlignment="1">
      <alignment horizontal="center" vertical="center" wrapText="1"/>
      <protection/>
    </xf>
    <xf numFmtId="4" fontId="7" fillId="0" borderId="34" xfId="66" applyNumberFormat="1" applyFont="1" applyFill="1" applyBorder="1" applyAlignment="1">
      <alignment horizontal="center" vertical="center" wrapText="1"/>
      <protection/>
    </xf>
    <xf numFmtId="0" fontId="7" fillId="0" borderId="7" xfId="66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4" fontId="7" fillId="0" borderId="7" xfId="66" applyNumberFormat="1" applyFont="1" applyFill="1" applyBorder="1" applyAlignment="1">
      <alignment horizontal="center" vertical="center"/>
      <protection/>
    </xf>
    <xf numFmtId="0" fontId="3" fillId="0" borderId="7" xfId="69" applyFont="1" applyFill="1" applyBorder="1" applyAlignment="1">
      <alignment horizontal="center" vertical="center" wrapText="1"/>
      <protection/>
    </xf>
    <xf numFmtId="0" fontId="5" fillId="0" borderId="0" xfId="66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7" fillId="0" borderId="7" xfId="66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 horizontal="center" vertical="center" wrapText="1"/>
    </xf>
    <xf numFmtId="4" fontId="7" fillId="0" borderId="7" xfId="66" applyNumberFormat="1" applyFont="1" applyFill="1" applyBorder="1" applyAlignment="1">
      <alignment horizontal="center" vertical="center" wrapText="1"/>
      <protection/>
    </xf>
    <xf numFmtId="4" fontId="7" fillId="0" borderId="36" xfId="66" applyNumberFormat="1" applyFont="1" applyFill="1" applyBorder="1" applyAlignment="1">
      <alignment horizontal="center" vertical="center" wrapText="1"/>
      <protection/>
    </xf>
    <xf numFmtId="4" fontId="7" fillId="0" borderId="37" xfId="66" applyNumberFormat="1" applyFont="1" applyFill="1" applyBorder="1" applyAlignment="1">
      <alignment horizontal="center" vertical="center"/>
      <protection/>
    </xf>
    <xf numFmtId="4" fontId="7" fillId="0" borderId="38" xfId="66" applyNumberFormat="1" applyFont="1" applyFill="1" applyBorder="1" applyAlignment="1">
      <alignment horizontal="center" vertical="center"/>
      <protection/>
    </xf>
    <xf numFmtId="4" fontId="14" fillId="0" borderId="39" xfId="0" applyNumberFormat="1" applyFont="1" applyBorder="1" applyAlignment="1">
      <alignment horizontal="right" vertical="center" wrapText="1"/>
    </xf>
    <xf numFmtId="4" fontId="14" fillId="0" borderId="40" xfId="0" applyNumberFormat="1" applyFont="1" applyBorder="1" applyAlignment="1">
      <alignment horizontal="right" vertical="center" wrapText="1"/>
    </xf>
    <xf numFmtId="4" fontId="13" fillId="0" borderId="26" xfId="0" applyNumberFormat="1" applyFont="1" applyBorder="1" applyAlignment="1">
      <alignment horizontal="right" vertical="center"/>
    </xf>
    <xf numFmtId="4" fontId="13" fillId="0" borderId="41" xfId="0" applyNumberFormat="1" applyFont="1" applyBorder="1" applyAlignment="1">
      <alignment horizontal="right" vertical="center"/>
    </xf>
    <xf numFmtId="0" fontId="7" fillId="0" borderId="42" xfId="67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7" fillId="0" borderId="26" xfId="67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7" fillId="0" borderId="39" xfId="67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1" fillId="28" borderId="39" xfId="65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vertical="center" wrapText="1"/>
    </xf>
    <xf numFmtId="0" fontId="7" fillId="0" borderId="39" xfId="66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13" fillId="0" borderId="39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43" fontId="9" fillId="0" borderId="7" xfId="44" applyFont="1" applyFill="1" applyBorder="1" applyAlignment="1" applyProtection="1">
      <alignment vertical="center" wrapText="1"/>
      <protection/>
    </xf>
    <xf numFmtId="4" fontId="31" fillId="0" borderId="7" xfId="44" applyNumberFormat="1" applyFont="1" applyFill="1" applyBorder="1" applyAlignment="1" applyProtection="1">
      <alignment vertical="center"/>
      <protection/>
    </xf>
    <xf numFmtId="43" fontId="2" fillId="0" borderId="7" xfId="44" applyFont="1" applyFill="1" applyBorder="1" applyAlignment="1">
      <alignment horizontal="center" vertical="center" wrapText="1"/>
    </xf>
    <xf numFmtId="0" fontId="3" fillId="0" borderId="44" xfId="69" applyFont="1" applyFill="1" applyBorder="1" applyAlignment="1">
      <alignment horizontal="center" vertical="center" wrapText="1"/>
      <protection/>
    </xf>
    <xf numFmtId="0" fontId="3" fillId="0" borderId="20" xfId="69" applyFont="1" applyFill="1" applyBorder="1" applyAlignment="1">
      <alignment horizontal="center" vertical="center" wrapText="1"/>
      <protection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Bad_LABORATOR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Good 1" xfId="50"/>
    <cellStyle name="Good_LABORATOR" xfId="51"/>
    <cellStyle name="Heading 1" xfId="52"/>
    <cellStyle name="Heading 1 1" xfId="53"/>
    <cellStyle name="Heading 1_LABORATOR" xfId="54"/>
    <cellStyle name="Heading 2" xfId="55"/>
    <cellStyle name="Heading 2 1" xfId="56"/>
    <cellStyle name="Heading 2_LABORATOR" xfId="57"/>
    <cellStyle name="Heading 3" xfId="58"/>
    <cellStyle name="Heading 4" xfId="59"/>
    <cellStyle name="Input" xfId="60"/>
    <cellStyle name="Linked Cell" xfId="61"/>
    <cellStyle name="Neutral" xfId="62"/>
    <cellStyle name="Neutral 1" xfId="63"/>
    <cellStyle name="Neutral_LABORATOR" xfId="64"/>
    <cellStyle name="Normal 3" xfId="65"/>
    <cellStyle name="Normal__evaluare_laboratoare_06_ian_2007" xfId="66"/>
    <cellStyle name="Normal_adresabilitate" xfId="67"/>
    <cellStyle name="Normal_LABORATOR" xfId="68"/>
    <cellStyle name="Normal_LABORATOR_1" xfId="69"/>
    <cellStyle name="Normal_RADIOLOGIE" xfId="70"/>
    <cellStyle name="Note" xfId="71"/>
    <cellStyle name="Note 1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paraclinice\2022\IMPARTIRE%20SUME,\IMPARTIRE%20SUME%20septembrie-decembrie%202022\PARA%20anexa%202.2%20RAD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TOR"/>
      <sheetName val="CRITERIUL DE EVALUARE"/>
      <sheetName val="DISPONIBILIT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5.28125" style="84" customWidth="1"/>
    <col min="2" max="2" width="35.00390625" style="84" customWidth="1"/>
    <col min="3" max="3" width="21.421875" style="84" customWidth="1"/>
    <col min="4" max="4" width="11.421875" style="84" customWidth="1"/>
    <col min="5" max="5" width="12.7109375" style="84" customWidth="1"/>
    <col min="6" max="6" width="11.7109375" style="84" customWidth="1"/>
    <col min="7" max="7" width="24.8515625" style="84" customWidth="1"/>
    <col min="8" max="8" width="18.57421875" style="84" customWidth="1"/>
    <col min="9" max="9" width="16.28125" style="84" customWidth="1"/>
    <col min="10" max="10" width="20.421875" style="84" customWidth="1"/>
    <col min="11" max="16384" width="9.140625" style="84" customWidth="1"/>
  </cols>
  <sheetData>
    <row r="1" spans="1:8" ht="15.75" customHeight="1">
      <c r="A1" s="1" t="s">
        <v>28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2" t="s">
        <v>35</v>
      </c>
      <c r="B3" s="152"/>
      <c r="C3" s="152"/>
      <c r="D3" s="152"/>
      <c r="E3" s="152"/>
      <c r="F3" s="152"/>
      <c r="G3" s="152"/>
      <c r="H3" s="152"/>
    </row>
    <row r="4" spans="1:8" ht="18" customHeight="1">
      <c r="A4" s="152" t="s">
        <v>75</v>
      </c>
      <c r="B4" s="152"/>
      <c r="C4" s="152"/>
      <c r="D4" s="152"/>
      <c r="E4" s="152"/>
      <c r="F4" s="152"/>
      <c r="G4" s="152"/>
      <c r="H4" s="152"/>
    </row>
    <row r="5" spans="1:8" ht="12" customHeight="1" thickBot="1">
      <c r="A5" s="153"/>
      <c r="B5" s="153"/>
      <c r="C5" s="30"/>
      <c r="D5" s="30"/>
      <c r="E5" s="30"/>
      <c r="F5" s="30"/>
      <c r="G5" s="30"/>
      <c r="H5" s="31"/>
    </row>
    <row r="6" spans="1:9" ht="42.75" customHeight="1">
      <c r="A6" s="48" t="s">
        <v>31</v>
      </c>
      <c r="B6" s="49" t="s">
        <v>15</v>
      </c>
      <c r="C6" s="154" t="s">
        <v>23</v>
      </c>
      <c r="D6" s="154"/>
      <c r="E6" s="154"/>
      <c r="F6" s="154"/>
      <c r="G6" s="154" t="s">
        <v>24</v>
      </c>
      <c r="H6" s="155"/>
      <c r="I6" s="24"/>
    </row>
    <row r="7" spans="1:9" ht="118.5" customHeight="1">
      <c r="A7" s="50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51" t="s">
        <v>26</v>
      </c>
      <c r="I7" s="25"/>
    </row>
    <row r="8" spans="1:9" s="98" customFormat="1" ht="13.5" thickBot="1">
      <c r="A8" s="113">
        <v>0</v>
      </c>
      <c r="B8" s="114">
        <v>1</v>
      </c>
      <c r="C8" s="115">
        <v>2</v>
      </c>
      <c r="D8" s="115">
        <v>3</v>
      </c>
      <c r="E8" s="115">
        <v>4</v>
      </c>
      <c r="F8" s="115" t="s">
        <v>22</v>
      </c>
      <c r="G8" s="115">
        <v>6</v>
      </c>
      <c r="H8" s="116">
        <v>7</v>
      </c>
      <c r="I8" s="102"/>
    </row>
    <row r="9" spans="1:9" s="98" customFormat="1" ht="12.75">
      <c r="A9" s="110">
        <v>1</v>
      </c>
      <c r="B9" s="111" t="s">
        <v>0</v>
      </c>
      <c r="C9" s="104">
        <v>232.8</v>
      </c>
      <c r="D9" s="104">
        <v>24</v>
      </c>
      <c r="E9" s="104">
        <v>128.85</v>
      </c>
      <c r="F9" s="112">
        <f>C9+D9+E9</f>
        <v>385.65</v>
      </c>
      <c r="G9" s="104">
        <v>125</v>
      </c>
      <c r="H9" s="104">
        <v>612</v>
      </c>
      <c r="I9" s="102"/>
    </row>
    <row r="10" spans="1:9" s="98" customFormat="1" ht="12.75">
      <c r="A10" s="40">
        <v>2</v>
      </c>
      <c r="B10" s="106" t="s">
        <v>1</v>
      </c>
      <c r="C10" s="104">
        <v>535.28</v>
      </c>
      <c r="D10" s="104">
        <v>24</v>
      </c>
      <c r="E10" s="104">
        <v>78.58</v>
      </c>
      <c r="F10" s="35">
        <f aca="true" t="shared" si="0" ref="F10:F23">C10+D10+E10</f>
        <v>637.86</v>
      </c>
      <c r="G10" s="104">
        <v>112</v>
      </c>
      <c r="H10" s="104">
        <v>787.5</v>
      </c>
      <c r="I10" s="102"/>
    </row>
    <row r="11" spans="1:9" s="98" customFormat="1" ht="12.75">
      <c r="A11" s="40">
        <v>3</v>
      </c>
      <c r="B11" s="106" t="s">
        <v>2</v>
      </c>
      <c r="C11" s="104">
        <v>446.84</v>
      </c>
      <c r="D11" s="104">
        <v>24</v>
      </c>
      <c r="E11" s="104">
        <v>82.85</v>
      </c>
      <c r="F11" s="35">
        <f t="shared" si="0"/>
        <v>553.6899999999999</v>
      </c>
      <c r="G11" s="104">
        <v>145</v>
      </c>
      <c r="H11" s="104">
        <v>629</v>
      </c>
      <c r="I11" s="102"/>
    </row>
    <row r="12" spans="1:9" s="98" customFormat="1" ht="12.75">
      <c r="A12" s="40">
        <v>4</v>
      </c>
      <c r="B12" s="106" t="s">
        <v>3</v>
      </c>
      <c r="C12" s="104">
        <v>469</v>
      </c>
      <c r="D12" s="104">
        <v>10</v>
      </c>
      <c r="E12" s="104">
        <v>84.86</v>
      </c>
      <c r="F12" s="35">
        <f t="shared" si="0"/>
        <v>563.86</v>
      </c>
      <c r="G12" s="104">
        <v>120</v>
      </c>
      <c r="H12" s="104">
        <v>634</v>
      </c>
      <c r="I12" s="102"/>
    </row>
    <row r="13" spans="1:9" s="98" customFormat="1" ht="12.75">
      <c r="A13" s="40">
        <v>5</v>
      </c>
      <c r="B13" s="106" t="s">
        <v>4</v>
      </c>
      <c r="C13" s="104">
        <v>820.2</v>
      </c>
      <c r="D13" s="104">
        <v>24</v>
      </c>
      <c r="E13" s="104">
        <v>91.42</v>
      </c>
      <c r="F13" s="35">
        <f t="shared" si="0"/>
        <v>935.62</v>
      </c>
      <c r="G13" s="104">
        <v>135</v>
      </c>
      <c r="H13" s="104">
        <v>732</v>
      </c>
      <c r="I13" s="102"/>
    </row>
    <row r="14" spans="1:9" s="98" customFormat="1" ht="15.75" customHeight="1">
      <c r="A14" s="40">
        <v>6</v>
      </c>
      <c r="B14" s="106" t="s">
        <v>5</v>
      </c>
      <c r="C14" s="104">
        <v>752.04</v>
      </c>
      <c r="D14" s="104">
        <v>19</v>
      </c>
      <c r="E14" s="104">
        <v>117.14</v>
      </c>
      <c r="F14" s="35">
        <f t="shared" si="0"/>
        <v>888.18</v>
      </c>
      <c r="G14" s="104">
        <v>137</v>
      </c>
      <c r="H14" s="104">
        <v>1251.5</v>
      </c>
      <c r="I14" s="102"/>
    </row>
    <row r="15" spans="1:9" s="98" customFormat="1" ht="12.75">
      <c r="A15" s="40">
        <v>7</v>
      </c>
      <c r="B15" s="106" t="s">
        <v>6</v>
      </c>
      <c r="C15" s="104">
        <v>481.51</v>
      </c>
      <c r="D15" s="104">
        <v>24</v>
      </c>
      <c r="E15" s="104">
        <v>104.27</v>
      </c>
      <c r="F15" s="35">
        <f t="shared" si="0"/>
        <v>609.78</v>
      </c>
      <c r="G15" s="104">
        <v>147</v>
      </c>
      <c r="H15" s="104">
        <v>747</v>
      </c>
      <c r="I15" s="102"/>
    </row>
    <row r="16" spans="1:9" ht="15">
      <c r="A16" s="40">
        <v>8</v>
      </c>
      <c r="B16" s="106" t="s">
        <v>7</v>
      </c>
      <c r="C16" s="104">
        <v>516.28</v>
      </c>
      <c r="D16" s="104">
        <v>20</v>
      </c>
      <c r="E16" s="104">
        <v>210</v>
      </c>
      <c r="F16" s="35">
        <f t="shared" si="0"/>
        <v>746.28</v>
      </c>
      <c r="G16" s="104">
        <v>130</v>
      </c>
      <c r="H16" s="104">
        <v>438</v>
      </c>
      <c r="I16" s="94"/>
    </row>
    <row r="17" spans="1:9" ht="15">
      <c r="A17" s="40">
        <v>9</v>
      </c>
      <c r="B17" s="106" t="s">
        <v>8</v>
      </c>
      <c r="C17" s="104">
        <v>400.01</v>
      </c>
      <c r="D17" s="104">
        <v>20</v>
      </c>
      <c r="E17" s="104">
        <v>154</v>
      </c>
      <c r="F17" s="35">
        <f t="shared" si="0"/>
        <v>574.01</v>
      </c>
      <c r="G17" s="104">
        <v>106</v>
      </c>
      <c r="H17" s="104">
        <v>428</v>
      </c>
      <c r="I17" s="94"/>
    </row>
    <row r="18" spans="1:9" ht="15">
      <c r="A18" s="40">
        <v>10</v>
      </c>
      <c r="B18" s="106" t="s">
        <v>9</v>
      </c>
      <c r="C18" s="104">
        <v>816.74</v>
      </c>
      <c r="D18" s="104">
        <v>20</v>
      </c>
      <c r="E18" s="104">
        <v>185</v>
      </c>
      <c r="F18" s="35">
        <f t="shared" si="0"/>
        <v>1021.74</v>
      </c>
      <c r="G18" s="104">
        <v>110</v>
      </c>
      <c r="H18" s="104">
        <v>1004</v>
      </c>
      <c r="I18" s="94"/>
    </row>
    <row r="19" spans="1:9" ht="20.25" customHeight="1">
      <c r="A19" s="40">
        <v>11</v>
      </c>
      <c r="B19" s="106" t="s">
        <v>10</v>
      </c>
      <c r="C19" s="104">
        <v>754</v>
      </c>
      <c r="D19" s="104">
        <v>24</v>
      </c>
      <c r="E19" s="104">
        <v>457</v>
      </c>
      <c r="F19" s="35">
        <f t="shared" si="0"/>
        <v>1235</v>
      </c>
      <c r="G19" s="104">
        <v>148</v>
      </c>
      <c r="H19" s="104">
        <v>551.5</v>
      </c>
      <c r="I19" s="94"/>
    </row>
    <row r="20" spans="1:9" ht="15">
      <c r="A20" s="40">
        <v>12</v>
      </c>
      <c r="B20" s="106" t="s">
        <v>11</v>
      </c>
      <c r="C20" s="104">
        <v>957.68</v>
      </c>
      <c r="D20" s="104">
        <v>24</v>
      </c>
      <c r="E20" s="104">
        <v>192.57</v>
      </c>
      <c r="F20" s="35">
        <f t="shared" si="0"/>
        <v>1174.25</v>
      </c>
      <c r="G20" s="104">
        <v>150</v>
      </c>
      <c r="H20" s="104">
        <v>719.5</v>
      </c>
      <c r="I20" s="94"/>
    </row>
    <row r="21" spans="1:9" ht="15">
      <c r="A21" s="40">
        <v>13</v>
      </c>
      <c r="B21" s="106" t="s">
        <v>12</v>
      </c>
      <c r="C21" s="104">
        <v>300.25</v>
      </c>
      <c r="D21" s="104">
        <v>24</v>
      </c>
      <c r="E21" s="104">
        <v>179.72</v>
      </c>
      <c r="F21" s="35">
        <f t="shared" si="0"/>
        <v>503.97</v>
      </c>
      <c r="G21" s="104">
        <v>78</v>
      </c>
      <c r="H21" s="104">
        <v>714.5</v>
      </c>
      <c r="I21" s="94"/>
    </row>
    <row r="22" spans="1:9" ht="15">
      <c r="A22" s="40">
        <v>14</v>
      </c>
      <c r="B22" s="106" t="s">
        <v>39</v>
      </c>
      <c r="C22" s="104">
        <v>213.6</v>
      </c>
      <c r="D22" s="104">
        <v>20</v>
      </c>
      <c r="E22" s="104">
        <v>121</v>
      </c>
      <c r="F22" s="35">
        <f t="shared" si="0"/>
        <v>354.6</v>
      </c>
      <c r="G22" s="104">
        <v>90</v>
      </c>
      <c r="H22" s="104">
        <v>504</v>
      </c>
      <c r="I22" s="94"/>
    </row>
    <row r="23" spans="1:9" ht="16.5" customHeight="1">
      <c r="A23" s="40">
        <v>15</v>
      </c>
      <c r="B23" s="106" t="s">
        <v>40</v>
      </c>
      <c r="C23" s="104">
        <v>386.2</v>
      </c>
      <c r="D23" s="104">
        <v>24</v>
      </c>
      <c r="E23" s="104">
        <v>65.86</v>
      </c>
      <c r="F23" s="35">
        <f t="shared" si="0"/>
        <v>476.06</v>
      </c>
      <c r="G23" s="104">
        <v>108</v>
      </c>
      <c r="H23" s="104">
        <v>453</v>
      </c>
      <c r="I23" s="94"/>
    </row>
    <row r="24" spans="1:9" s="91" customFormat="1" ht="12.75">
      <c r="A24" s="16" t="s">
        <v>30</v>
      </c>
      <c r="B24" s="107" t="s">
        <v>21</v>
      </c>
      <c r="C24" s="108">
        <f>SUM(C8:C23)</f>
        <v>8084.43</v>
      </c>
      <c r="D24" s="108">
        <f>SUM(D9:D23)</f>
        <v>325</v>
      </c>
      <c r="E24" s="108">
        <f>SUM(E9:E23)</f>
        <v>2253.12</v>
      </c>
      <c r="F24" s="108">
        <f>SUM(F8:F23)</f>
        <v>10660.549999999997</v>
      </c>
      <c r="G24" s="108">
        <f>SUM(G9:G23)</f>
        <v>1841</v>
      </c>
      <c r="H24" s="17">
        <f>SUM(H9:H23)</f>
        <v>10205.5</v>
      </c>
      <c r="I24" s="89"/>
    </row>
    <row r="25" spans="1:9" s="91" customFormat="1" ht="106.5" customHeight="1">
      <c r="A25" s="32"/>
      <c r="B25" s="32"/>
      <c r="C25" s="158" t="s">
        <v>79</v>
      </c>
      <c r="D25" s="159"/>
      <c r="E25" s="159"/>
      <c r="F25" s="159"/>
      <c r="G25" s="109" t="s">
        <v>80</v>
      </c>
      <c r="H25" s="35" t="s">
        <v>81</v>
      </c>
      <c r="I25" s="33"/>
    </row>
    <row r="26" spans="1:9" s="91" customFormat="1" ht="48.75" customHeight="1">
      <c r="A26" s="32"/>
      <c r="B26" s="32"/>
      <c r="C26" s="43"/>
      <c r="D26" s="44"/>
      <c r="E26" s="44"/>
      <c r="F26" s="44"/>
      <c r="G26" s="43"/>
      <c r="H26" s="43"/>
      <c r="I26" s="33"/>
    </row>
    <row r="27" spans="1:8" ht="12.75" customHeight="1">
      <c r="A27" s="18"/>
      <c r="B27" s="18"/>
      <c r="C27" s="19"/>
      <c r="D27" s="19"/>
      <c r="E27" s="19"/>
      <c r="F27" s="19"/>
      <c r="G27" s="19"/>
      <c r="H27" s="19"/>
    </row>
    <row r="28" spans="1:8" ht="21.75" customHeight="1">
      <c r="A28" s="18"/>
      <c r="B28" s="18"/>
      <c r="C28" s="19"/>
      <c r="D28" s="19"/>
      <c r="E28" s="19"/>
      <c r="F28" s="19"/>
      <c r="G28" s="19"/>
      <c r="H28" s="19"/>
    </row>
    <row r="29" spans="1:8" ht="15.75">
      <c r="A29" s="46" t="s">
        <v>76</v>
      </c>
      <c r="B29" s="18"/>
      <c r="C29" s="19"/>
      <c r="D29" s="95"/>
      <c r="E29" s="19"/>
      <c r="F29" s="19"/>
      <c r="G29" s="19"/>
      <c r="H29" s="19"/>
    </row>
    <row r="30" spans="1:8" ht="15">
      <c r="A30" s="21"/>
      <c r="B30" s="21"/>
      <c r="C30" s="22"/>
      <c r="D30" s="22"/>
      <c r="E30" s="22"/>
      <c r="F30" s="22"/>
      <c r="G30" s="22"/>
      <c r="H30" s="22"/>
    </row>
    <row r="31" spans="1:9" ht="24.75" customHeight="1">
      <c r="A31" s="156" t="s">
        <v>31</v>
      </c>
      <c r="B31" s="148" t="s">
        <v>15</v>
      </c>
      <c r="C31" s="160" t="s">
        <v>77</v>
      </c>
      <c r="D31" s="157"/>
      <c r="E31" s="151"/>
      <c r="F31" s="82"/>
      <c r="G31" s="151"/>
      <c r="H31" s="151"/>
      <c r="I31" s="60"/>
    </row>
    <row r="32" spans="1:9" ht="34.5" customHeight="1">
      <c r="A32" s="156"/>
      <c r="B32" s="148"/>
      <c r="C32" s="160"/>
      <c r="D32" s="151"/>
      <c r="E32" s="151"/>
      <c r="F32" s="82"/>
      <c r="G32" s="151"/>
      <c r="H32" s="151"/>
      <c r="I32" s="61"/>
    </row>
    <row r="33" spans="1:10" s="98" customFormat="1" ht="15">
      <c r="A33" s="40">
        <v>1</v>
      </c>
      <c r="B33" s="191" t="s">
        <v>43</v>
      </c>
      <c r="C33" s="124">
        <v>61018.79</v>
      </c>
      <c r="D33" s="149"/>
      <c r="E33" s="150"/>
      <c r="F33" s="105"/>
      <c r="G33" s="147"/>
      <c r="H33" s="147"/>
      <c r="I33" s="62"/>
      <c r="J33" s="103"/>
    </row>
    <row r="34" spans="1:10" s="98" customFormat="1" ht="15">
      <c r="A34" s="40">
        <v>2</v>
      </c>
      <c r="B34" s="192" t="s">
        <v>44</v>
      </c>
      <c r="C34" s="124">
        <v>47429.51</v>
      </c>
      <c r="D34" s="149"/>
      <c r="E34" s="150"/>
      <c r="F34" s="105"/>
      <c r="G34" s="147"/>
      <c r="H34" s="147"/>
      <c r="I34" s="62"/>
      <c r="J34" s="103"/>
    </row>
    <row r="35" spans="1:10" s="98" customFormat="1" ht="15">
      <c r="A35" s="40">
        <v>3</v>
      </c>
      <c r="B35" s="191" t="s">
        <v>45</v>
      </c>
      <c r="C35" s="124">
        <v>57088.76</v>
      </c>
      <c r="D35" s="149"/>
      <c r="E35" s="150"/>
      <c r="F35" s="105"/>
      <c r="G35" s="147"/>
      <c r="H35" s="147"/>
      <c r="I35" s="62"/>
      <c r="J35" s="103"/>
    </row>
    <row r="36" spans="1:10" s="98" customFormat="1" ht="30">
      <c r="A36" s="40">
        <v>4</v>
      </c>
      <c r="B36" s="191" t="s">
        <v>46</v>
      </c>
      <c r="C36" s="124">
        <v>55206.09</v>
      </c>
      <c r="D36" s="149"/>
      <c r="E36" s="150"/>
      <c r="F36" s="105"/>
      <c r="G36" s="147"/>
      <c r="H36" s="147"/>
      <c r="I36" s="62"/>
      <c r="J36" s="103"/>
    </row>
    <row r="37" spans="1:10" s="98" customFormat="1" ht="15">
      <c r="A37" s="40">
        <v>5</v>
      </c>
      <c r="B37" s="191" t="s">
        <v>47</v>
      </c>
      <c r="C37" s="124">
        <v>75916.15</v>
      </c>
      <c r="D37" s="149"/>
      <c r="E37" s="150"/>
      <c r="F37" s="105"/>
      <c r="G37" s="147"/>
      <c r="H37" s="147"/>
      <c r="I37" s="62"/>
      <c r="J37" s="103"/>
    </row>
    <row r="38" spans="1:10" ht="30.75">
      <c r="A38" s="40">
        <v>6</v>
      </c>
      <c r="B38" s="191" t="s">
        <v>48</v>
      </c>
      <c r="C38" s="124">
        <v>86113.81</v>
      </c>
      <c r="D38" s="149"/>
      <c r="E38" s="150"/>
      <c r="F38" s="105"/>
      <c r="G38" s="147"/>
      <c r="H38" s="147"/>
      <c r="I38" s="62"/>
      <c r="J38" s="103"/>
    </row>
    <row r="39" spans="1:10" ht="15.75">
      <c r="A39" s="40">
        <v>7</v>
      </c>
      <c r="B39" s="191" t="s">
        <v>49</v>
      </c>
      <c r="C39" s="124">
        <v>63346.45</v>
      </c>
      <c r="D39" s="149"/>
      <c r="E39" s="150"/>
      <c r="F39" s="105"/>
      <c r="G39" s="147"/>
      <c r="H39" s="147"/>
      <c r="I39" s="62"/>
      <c r="J39" s="103"/>
    </row>
    <row r="40" spans="1:10" ht="15.75">
      <c r="A40" s="40">
        <v>8</v>
      </c>
      <c r="B40" s="191" t="s">
        <v>50</v>
      </c>
      <c r="C40" s="124">
        <v>60049.03</v>
      </c>
      <c r="D40" s="149"/>
      <c r="E40" s="150"/>
      <c r="F40" s="105"/>
      <c r="G40" s="147"/>
      <c r="H40" s="147"/>
      <c r="I40" s="62"/>
      <c r="J40" s="103"/>
    </row>
    <row r="41" spans="1:10" ht="15.75">
      <c r="A41" s="40">
        <v>9</v>
      </c>
      <c r="B41" s="191" t="s">
        <v>51</v>
      </c>
      <c r="C41" s="124">
        <v>49074.8</v>
      </c>
      <c r="D41" s="149"/>
      <c r="E41" s="150"/>
      <c r="F41" s="105"/>
      <c r="G41" s="147"/>
      <c r="H41" s="147"/>
      <c r="I41" s="62"/>
      <c r="J41" s="103"/>
    </row>
    <row r="42" spans="1:10" ht="15.75">
      <c r="A42" s="40">
        <v>10</v>
      </c>
      <c r="B42" s="191" t="s">
        <v>52</v>
      </c>
      <c r="C42" s="124">
        <v>82822.39</v>
      </c>
      <c r="D42" s="149"/>
      <c r="E42" s="150"/>
      <c r="F42" s="105"/>
      <c r="G42" s="147"/>
      <c r="H42" s="147"/>
      <c r="I42" s="62"/>
      <c r="J42" s="103"/>
    </row>
    <row r="43" spans="1:10" ht="30.75">
      <c r="A43" s="40">
        <v>11</v>
      </c>
      <c r="B43" s="191" t="s">
        <v>53</v>
      </c>
      <c r="C43" s="124">
        <v>86685.92</v>
      </c>
      <c r="D43" s="149"/>
      <c r="E43" s="150"/>
      <c r="F43" s="105"/>
      <c r="G43" s="147"/>
      <c r="H43" s="147"/>
      <c r="I43" s="62"/>
      <c r="J43" s="103"/>
    </row>
    <row r="44" spans="1:10" ht="30.75">
      <c r="A44" s="40">
        <v>12</v>
      </c>
      <c r="B44" s="191" t="s">
        <v>56</v>
      </c>
      <c r="C44" s="124">
        <v>88154</v>
      </c>
      <c r="D44" s="105"/>
      <c r="E44" s="117"/>
      <c r="F44" s="105"/>
      <c r="G44" s="79"/>
      <c r="H44" s="79"/>
      <c r="I44" s="62"/>
      <c r="J44" s="103"/>
    </row>
    <row r="45" spans="1:10" ht="30.75">
      <c r="A45" s="40">
        <v>13</v>
      </c>
      <c r="B45" s="191" t="s">
        <v>78</v>
      </c>
      <c r="C45" s="124">
        <v>48998.04</v>
      </c>
      <c r="D45" s="105"/>
      <c r="E45" s="117"/>
      <c r="F45" s="105"/>
      <c r="G45" s="79"/>
      <c r="H45" s="79"/>
      <c r="I45" s="62"/>
      <c r="J45" s="103"/>
    </row>
    <row r="46" spans="1:10" ht="30.75">
      <c r="A46" s="40">
        <v>14</v>
      </c>
      <c r="B46" s="191" t="s">
        <v>54</v>
      </c>
      <c r="C46" s="124">
        <v>45564.12</v>
      </c>
      <c r="D46" s="149"/>
      <c r="E46" s="150"/>
      <c r="F46" s="105"/>
      <c r="G46" s="147"/>
      <c r="H46" s="147"/>
      <c r="I46" s="62"/>
      <c r="J46" s="103"/>
    </row>
    <row r="47" spans="1:10" ht="30.75">
      <c r="A47" s="40">
        <v>15</v>
      </c>
      <c r="B47" s="191" t="s">
        <v>55</v>
      </c>
      <c r="C47" s="124">
        <v>39033.61</v>
      </c>
      <c r="D47" s="149"/>
      <c r="E47" s="150"/>
      <c r="F47" s="105"/>
      <c r="G47" s="147"/>
      <c r="H47" s="147"/>
      <c r="I47" s="62"/>
      <c r="J47" s="103"/>
    </row>
    <row r="48" spans="1:9" s="91" customFormat="1" ht="24" customHeight="1">
      <c r="A48" s="40"/>
      <c r="B48" s="42" t="s">
        <v>21</v>
      </c>
      <c r="C48" s="125">
        <f>SUM(C33:C47)</f>
        <v>946501.4700000001</v>
      </c>
      <c r="D48" s="146"/>
      <c r="E48" s="146"/>
      <c r="F48" s="99"/>
      <c r="G48" s="146"/>
      <c r="H48" s="146"/>
      <c r="I48" s="63"/>
    </row>
    <row r="49" ht="15">
      <c r="I49" s="83"/>
    </row>
  </sheetData>
  <sheetProtection selectLockedCells="1" selectUnlockedCells="1"/>
  <mergeCells count="39">
    <mergeCell ref="C25:F25"/>
    <mergeCell ref="D37:E37"/>
    <mergeCell ref="C31:C32"/>
    <mergeCell ref="D48:E48"/>
    <mergeCell ref="D38:E38"/>
    <mergeCell ref="D43:E43"/>
    <mergeCell ref="D40:E40"/>
    <mergeCell ref="D41:E41"/>
    <mergeCell ref="D42:E42"/>
    <mergeCell ref="D39:E39"/>
    <mergeCell ref="D46:E46"/>
    <mergeCell ref="D47:E47"/>
    <mergeCell ref="A3:H3"/>
    <mergeCell ref="A4:H4"/>
    <mergeCell ref="A5:B5"/>
    <mergeCell ref="C6:F6"/>
    <mergeCell ref="G6:H6"/>
    <mergeCell ref="A31:A32"/>
    <mergeCell ref="D31:E32"/>
    <mergeCell ref="D33:E33"/>
    <mergeCell ref="B31:B32"/>
    <mergeCell ref="G37:H37"/>
    <mergeCell ref="G40:H40"/>
    <mergeCell ref="G41:H41"/>
    <mergeCell ref="D34:E34"/>
    <mergeCell ref="G31:H32"/>
    <mergeCell ref="D35:E35"/>
    <mergeCell ref="D36:E36"/>
    <mergeCell ref="G38:H38"/>
    <mergeCell ref="G33:H33"/>
    <mergeCell ref="G34:H34"/>
    <mergeCell ref="G35:H35"/>
    <mergeCell ref="G36:H36"/>
    <mergeCell ref="G47:H47"/>
    <mergeCell ref="G48:H48"/>
    <mergeCell ref="G39:H39"/>
    <mergeCell ref="G46:H46"/>
    <mergeCell ref="G43:H43"/>
    <mergeCell ref="G42:H42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9">
      <selection activeCell="D28" sqref="D28:E28"/>
    </sheetView>
  </sheetViews>
  <sheetFormatPr defaultColWidth="9.140625" defaultRowHeight="15"/>
  <cols>
    <col min="1" max="1" width="4.00390625" style="84" customWidth="1"/>
    <col min="2" max="2" width="34.140625" style="84" customWidth="1"/>
    <col min="3" max="3" width="18.00390625" style="84" customWidth="1"/>
    <col min="4" max="4" width="13.28125" style="84" customWidth="1"/>
    <col min="5" max="5" width="17.28125" style="84" customWidth="1"/>
    <col min="6" max="6" width="13.00390625" style="84" customWidth="1"/>
    <col min="7" max="7" width="29.57421875" style="84" customWidth="1"/>
    <col min="8" max="9" width="16.57421875" style="84" customWidth="1"/>
    <col min="10" max="10" width="14.7109375" style="84" bestFit="1" customWidth="1"/>
    <col min="11" max="16384" width="9.140625" style="84" customWidth="1"/>
  </cols>
  <sheetData>
    <row r="1" spans="1:11" ht="15.75" customHeight="1">
      <c r="A1" s="1" t="s">
        <v>28</v>
      </c>
      <c r="B1" s="2"/>
      <c r="C1" s="2"/>
      <c r="D1" s="2"/>
      <c r="E1" s="2"/>
      <c r="F1" s="2"/>
      <c r="G1" s="3"/>
      <c r="H1" s="83"/>
      <c r="I1" s="83"/>
      <c r="J1" s="83"/>
      <c r="K1" s="83"/>
    </row>
    <row r="2" spans="1:11" ht="10.5" customHeight="1">
      <c r="A2" s="2"/>
      <c r="B2" s="5"/>
      <c r="C2" s="5"/>
      <c r="D2" s="5"/>
      <c r="E2" s="5"/>
      <c r="F2" s="5"/>
      <c r="G2" s="3"/>
      <c r="H2" s="83"/>
      <c r="I2" s="83"/>
      <c r="J2" s="83"/>
      <c r="K2" s="83"/>
    </row>
    <row r="3" spans="1:11" s="86" customFormat="1" ht="15" customHeight="1">
      <c r="A3" s="6" t="s">
        <v>27</v>
      </c>
      <c r="B3" s="7"/>
      <c r="C3" s="7"/>
      <c r="D3" s="7"/>
      <c r="E3" s="7"/>
      <c r="F3" s="7"/>
      <c r="G3" s="7"/>
      <c r="H3" s="85"/>
      <c r="I3" s="85"/>
      <c r="J3" s="85"/>
      <c r="K3" s="85"/>
    </row>
    <row r="4" spans="1:8" ht="15.75">
      <c r="A4" s="152" t="s">
        <v>70</v>
      </c>
      <c r="B4" s="152"/>
      <c r="C4" s="152"/>
      <c r="D4" s="152"/>
      <c r="E4" s="152"/>
      <c r="F4" s="152"/>
      <c r="G4" s="152"/>
      <c r="H4" s="152"/>
    </row>
    <row r="5" ht="10.5" customHeight="1" thickBot="1"/>
    <row r="6" spans="1:11" s="88" customFormat="1" ht="27" customHeight="1">
      <c r="A6" s="48" t="s">
        <v>31</v>
      </c>
      <c r="B6" s="49" t="s">
        <v>15</v>
      </c>
      <c r="C6" s="154" t="s">
        <v>16</v>
      </c>
      <c r="D6" s="154"/>
      <c r="E6" s="154"/>
      <c r="F6" s="154"/>
      <c r="G6" s="155" t="s">
        <v>17</v>
      </c>
      <c r="H6" s="134"/>
      <c r="I6" s="87"/>
      <c r="J6" s="87"/>
      <c r="K6" s="87"/>
    </row>
    <row r="7" spans="1:11" s="88" customFormat="1" ht="29.25" customHeight="1">
      <c r="A7" s="50"/>
      <c r="B7" s="9"/>
      <c r="C7" s="10" t="s">
        <v>18</v>
      </c>
      <c r="D7" s="10" t="s">
        <v>19</v>
      </c>
      <c r="E7" s="10" t="s">
        <v>20</v>
      </c>
      <c r="F7" s="10" t="s">
        <v>21</v>
      </c>
      <c r="G7" s="133"/>
      <c r="H7" s="134"/>
      <c r="I7" s="87"/>
      <c r="J7" s="87"/>
      <c r="K7" s="87"/>
    </row>
    <row r="8" spans="1:11" s="91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52">
        <v>6</v>
      </c>
      <c r="H8" s="89"/>
      <c r="I8" s="90"/>
      <c r="J8" s="90"/>
      <c r="K8" s="90"/>
    </row>
    <row r="9" spans="1:11" s="91" customFormat="1" ht="17.25" customHeight="1">
      <c r="A9" s="47">
        <v>1</v>
      </c>
      <c r="B9" s="141" t="s">
        <v>7</v>
      </c>
      <c r="C9" s="145">
        <v>298.22</v>
      </c>
      <c r="D9" s="118">
        <v>17</v>
      </c>
      <c r="E9" s="118">
        <v>118</v>
      </c>
      <c r="F9" s="58">
        <f aca="true" t="shared" si="0" ref="F9:F19">C9+D9+E9</f>
        <v>433.22</v>
      </c>
      <c r="G9" s="53">
        <v>0</v>
      </c>
      <c r="H9" s="89"/>
      <c r="I9" s="90"/>
      <c r="J9" s="90"/>
      <c r="K9" s="90"/>
    </row>
    <row r="10" spans="1:11" s="91" customFormat="1" ht="15.75" customHeight="1">
      <c r="A10" s="47">
        <v>2</v>
      </c>
      <c r="B10" s="142" t="s">
        <v>8</v>
      </c>
      <c r="C10" s="145">
        <v>236.03</v>
      </c>
      <c r="D10" s="118">
        <v>2</v>
      </c>
      <c r="E10" s="118">
        <v>115</v>
      </c>
      <c r="F10" s="58">
        <f>SUM(C10:E10)</f>
        <v>353.03</v>
      </c>
      <c r="G10" s="53">
        <v>0</v>
      </c>
      <c r="H10" s="89"/>
      <c r="I10" s="90"/>
      <c r="J10" s="90"/>
      <c r="K10" s="90"/>
    </row>
    <row r="11" spans="1:11" s="91" customFormat="1" ht="18" customHeight="1">
      <c r="A11" s="47">
        <v>3</v>
      </c>
      <c r="B11" s="142" t="s">
        <v>9</v>
      </c>
      <c r="C11" s="145">
        <v>594.5</v>
      </c>
      <c r="D11" s="118">
        <v>25</v>
      </c>
      <c r="E11" s="118">
        <v>40</v>
      </c>
      <c r="F11" s="58">
        <f t="shared" si="0"/>
        <v>659.5</v>
      </c>
      <c r="G11" s="53">
        <v>0</v>
      </c>
      <c r="H11" s="89"/>
      <c r="I11" s="90"/>
      <c r="J11" s="90"/>
      <c r="K11" s="90"/>
    </row>
    <row r="12" spans="1:11" s="91" customFormat="1" ht="26.25" customHeight="1">
      <c r="A12" s="47">
        <v>4</v>
      </c>
      <c r="B12" s="142" t="s">
        <v>10</v>
      </c>
      <c r="C12" s="145">
        <v>1065.37</v>
      </c>
      <c r="D12" s="118">
        <v>35</v>
      </c>
      <c r="E12" s="118">
        <v>370</v>
      </c>
      <c r="F12" s="58">
        <f t="shared" si="0"/>
        <v>1470.37</v>
      </c>
      <c r="G12" s="53">
        <v>0</v>
      </c>
      <c r="H12" s="89"/>
      <c r="I12" s="90"/>
      <c r="J12" s="90"/>
      <c r="K12" s="90"/>
    </row>
    <row r="13" spans="1:11" s="91" customFormat="1" ht="14.25" customHeight="1">
      <c r="A13" s="47">
        <v>5</v>
      </c>
      <c r="B13" s="143" t="s">
        <v>41</v>
      </c>
      <c r="C13" s="145">
        <v>330</v>
      </c>
      <c r="D13" s="118">
        <v>30</v>
      </c>
      <c r="E13" s="118">
        <v>60</v>
      </c>
      <c r="F13" s="58">
        <f t="shared" si="0"/>
        <v>420</v>
      </c>
      <c r="G13" s="54"/>
      <c r="H13" s="89"/>
      <c r="I13" s="90"/>
      <c r="J13" s="90"/>
      <c r="K13" s="90"/>
    </row>
    <row r="14" spans="1:11" s="91" customFormat="1" ht="18" customHeight="1">
      <c r="A14" s="47">
        <v>6</v>
      </c>
      <c r="B14" s="144" t="s">
        <v>38</v>
      </c>
      <c r="C14" s="145">
        <v>654</v>
      </c>
      <c r="D14" s="119">
        <v>30</v>
      </c>
      <c r="E14" s="120">
        <v>136</v>
      </c>
      <c r="F14" s="59">
        <f>C14+D14+E14</f>
        <v>820</v>
      </c>
      <c r="G14" s="121">
        <v>30</v>
      </c>
      <c r="H14" s="89"/>
      <c r="I14" s="90"/>
      <c r="J14" s="90"/>
      <c r="K14" s="90"/>
    </row>
    <row r="15" spans="1:11" s="91" customFormat="1" ht="21" customHeight="1">
      <c r="A15" s="47">
        <v>7</v>
      </c>
      <c r="B15" s="142" t="s">
        <v>65</v>
      </c>
      <c r="C15" s="122">
        <v>97.64</v>
      </c>
      <c r="D15" s="118">
        <v>27</v>
      </c>
      <c r="E15" s="118">
        <v>43.33</v>
      </c>
      <c r="F15" s="58">
        <f>C15+D15+E15</f>
        <v>167.97</v>
      </c>
      <c r="G15" s="54">
        <v>0</v>
      </c>
      <c r="H15" s="89"/>
      <c r="I15" s="90"/>
      <c r="J15" s="90"/>
      <c r="K15" s="90"/>
    </row>
    <row r="16" spans="1:11" s="91" customFormat="1" ht="18.75" customHeight="1">
      <c r="A16" s="47">
        <v>8</v>
      </c>
      <c r="B16" s="142" t="s">
        <v>42</v>
      </c>
      <c r="C16" s="122">
        <v>0</v>
      </c>
      <c r="D16" s="118">
        <v>0</v>
      </c>
      <c r="E16" s="118">
        <v>18.33</v>
      </c>
      <c r="F16" s="59">
        <f t="shared" si="0"/>
        <v>18.33</v>
      </c>
      <c r="G16" s="53">
        <v>0</v>
      </c>
      <c r="H16" s="89"/>
      <c r="I16" s="90"/>
      <c r="J16" s="90"/>
      <c r="K16" s="90"/>
    </row>
    <row r="17" spans="1:11" s="91" customFormat="1" ht="28.5" customHeight="1">
      <c r="A17" s="47">
        <v>9</v>
      </c>
      <c r="B17" s="142" t="s">
        <v>37</v>
      </c>
      <c r="C17" s="122">
        <v>4</v>
      </c>
      <c r="D17" s="118">
        <v>0</v>
      </c>
      <c r="E17" s="118">
        <v>4.4</v>
      </c>
      <c r="F17" s="58">
        <f t="shared" si="0"/>
        <v>8.4</v>
      </c>
      <c r="G17" s="53">
        <v>0</v>
      </c>
      <c r="H17" s="89"/>
      <c r="I17" s="90"/>
      <c r="J17" s="90"/>
      <c r="K17" s="90"/>
    </row>
    <row r="18" spans="1:11" s="91" customFormat="1" ht="28.5" customHeight="1">
      <c r="A18" s="47">
        <v>10</v>
      </c>
      <c r="B18" s="142" t="s">
        <v>9</v>
      </c>
      <c r="C18" s="122">
        <v>13.6</v>
      </c>
      <c r="D18" s="118">
        <v>0</v>
      </c>
      <c r="E18" s="118">
        <v>12.75</v>
      </c>
      <c r="F18" s="58">
        <f t="shared" si="0"/>
        <v>26.35</v>
      </c>
      <c r="G18" s="53">
        <v>0</v>
      </c>
      <c r="H18" s="89"/>
      <c r="I18" s="90"/>
      <c r="J18" s="90"/>
      <c r="K18" s="90"/>
    </row>
    <row r="19" spans="1:11" s="91" customFormat="1" ht="21" customHeight="1">
      <c r="A19" s="47">
        <v>11</v>
      </c>
      <c r="B19" s="142" t="s">
        <v>11</v>
      </c>
      <c r="C19" s="122">
        <v>4.25</v>
      </c>
      <c r="D19" s="118">
        <v>0</v>
      </c>
      <c r="E19" s="118">
        <v>3.67</v>
      </c>
      <c r="F19" s="58">
        <f t="shared" si="0"/>
        <v>7.92</v>
      </c>
      <c r="G19" s="54">
        <v>0</v>
      </c>
      <c r="H19" s="89"/>
      <c r="I19" s="90"/>
      <c r="J19" s="90"/>
      <c r="K19" s="90"/>
    </row>
    <row r="20" spans="1:11" ht="18.75" customHeight="1" thickBot="1">
      <c r="A20" s="47">
        <v>12</v>
      </c>
      <c r="B20" s="55" t="s">
        <v>21</v>
      </c>
      <c r="C20" s="56">
        <f>SUM(C9:C19)</f>
        <v>3297.6099999999997</v>
      </c>
      <c r="D20" s="56">
        <f>SUM(D9:D19)</f>
        <v>166</v>
      </c>
      <c r="E20" s="56">
        <f>SUM(E9:E19)</f>
        <v>921.48</v>
      </c>
      <c r="F20" s="56">
        <f>SUM(F9:F19)</f>
        <v>4385.09</v>
      </c>
      <c r="G20" s="57">
        <f>SUM(G9:G19)</f>
        <v>30</v>
      </c>
      <c r="H20" s="92"/>
      <c r="I20" s="83"/>
      <c r="J20" s="83"/>
      <c r="K20" s="83"/>
    </row>
    <row r="21" spans="1:8" s="83" customFormat="1" ht="41.25" customHeight="1" thickBot="1">
      <c r="A21" s="41"/>
      <c r="B21" s="41"/>
      <c r="C21" s="164" t="s">
        <v>68</v>
      </c>
      <c r="D21" s="131"/>
      <c r="E21" s="131"/>
      <c r="F21" s="132"/>
      <c r="G21" s="93" t="s">
        <v>69</v>
      </c>
      <c r="H21" s="92"/>
    </row>
    <row r="22" spans="1:8" s="83" customFormat="1" ht="15" customHeight="1">
      <c r="A22" s="41"/>
      <c r="B22" s="41"/>
      <c r="C22" s="94"/>
      <c r="D22" s="92"/>
      <c r="E22" s="92"/>
      <c r="F22" s="92"/>
      <c r="G22" s="94"/>
      <c r="H22" s="92"/>
    </row>
    <row r="23" ht="13.5" customHeight="1"/>
    <row r="24" spans="1:9" s="96" customFormat="1" ht="31.5" customHeight="1">
      <c r="A24" s="161" t="s">
        <v>74</v>
      </c>
      <c r="B24" s="162"/>
      <c r="C24" s="162"/>
      <c r="D24" s="162"/>
      <c r="E24" s="162"/>
      <c r="F24" s="162"/>
      <c r="G24" s="162"/>
      <c r="H24" s="19"/>
      <c r="I24" s="84"/>
    </row>
    <row r="25" spans="1:8" ht="15.75" customHeight="1">
      <c r="A25" s="21"/>
      <c r="B25" s="21"/>
      <c r="C25" s="22"/>
      <c r="D25" s="22"/>
      <c r="E25" s="22"/>
      <c r="F25" s="22"/>
      <c r="G25" s="22"/>
      <c r="H25" s="22"/>
    </row>
    <row r="26" spans="1:9" ht="15" customHeight="1">
      <c r="A26" s="163" t="s">
        <v>31</v>
      </c>
      <c r="B26" s="148" t="s">
        <v>15</v>
      </c>
      <c r="C26" s="189" t="s">
        <v>73</v>
      </c>
      <c r="D26" s="83"/>
      <c r="E26" s="82"/>
      <c r="F26" s="82"/>
      <c r="G26" s="82"/>
      <c r="H26" s="60"/>
      <c r="I26" s="60"/>
    </row>
    <row r="27" spans="1:10" ht="42" customHeight="1">
      <c r="A27" s="163"/>
      <c r="B27" s="148"/>
      <c r="C27" s="190"/>
      <c r="D27" s="82"/>
      <c r="E27" s="82"/>
      <c r="F27" s="82"/>
      <c r="G27" s="82" t="s">
        <v>36</v>
      </c>
      <c r="H27" s="67"/>
      <c r="I27" s="67"/>
      <c r="J27" s="25"/>
    </row>
    <row r="28" spans="1:10" s="98" customFormat="1" ht="31.5">
      <c r="A28" s="138">
        <v>1</v>
      </c>
      <c r="B28" s="185" t="s">
        <v>57</v>
      </c>
      <c r="C28" s="187">
        <v>152705.04</v>
      </c>
      <c r="D28" s="147"/>
      <c r="E28" s="147"/>
      <c r="F28" s="79"/>
      <c r="G28" s="79"/>
      <c r="H28" s="65"/>
      <c r="I28" s="66"/>
      <c r="J28" s="97"/>
    </row>
    <row r="29" spans="1:10" s="98" customFormat="1" ht="15.75">
      <c r="A29" s="138">
        <v>2</v>
      </c>
      <c r="B29" s="185" t="s">
        <v>52</v>
      </c>
      <c r="C29" s="187">
        <v>68492.27</v>
      </c>
      <c r="D29" s="135"/>
      <c r="E29" s="135"/>
      <c r="F29" s="79"/>
      <c r="G29" s="79"/>
      <c r="H29" s="65"/>
      <c r="I29" s="66"/>
      <c r="J29" s="97"/>
    </row>
    <row r="30" spans="1:10" s="98" customFormat="1" ht="15.75">
      <c r="A30" s="138">
        <v>3</v>
      </c>
      <c r="B30" s="185" t="s">
        <v>51</v>
      </c>
      <c r="C30" s="187">
        <v>36663.87</v>
      </c>
      <c r="D30" s="135"/>
      <c r="E30" s="135"/>
      <c r="F30" s="79"/>
      <c r="G30" s="79"/>
      <c r="H30" s="65"/>
      <c r="I30" s="66"/>
      <c r="J30" s="97"/>
    </row>
    <row r="31" spans="1:10" s="98" customFormat="1" ht="15.75">
      <c r="A31" s="138">
        <v>4</v>
      </c>
      <c r="B31" s="185" t="s">
        <v>50</v>
      </c>
      <c r="C31" s="187">
        <v>44991.99</v>
      </c>
      <c r="D31" s="147"/>
      <c r="E31" s="147"/>
      <c r="F31" s="79"/>
      <c r="G31" s="79"/>
      <c r="H31" s="64"/>
      <c r="I31" s="66"/>
      <c r="J31" s="97"/>
    </row>
    <row r="32" spans="1:10" s="98" customFormat="1" ht="15.75">
      <c r="A32" s="138">
        <v>5</v>
      </c>
      <c r="B32" s="186" t="s">
        <v>62</v>
      </c>
      <c r="C32" s="187">
        <v>872.38</v>
      </c>
      <c r="D32" s="135"/>
      <c r="E32" s="135"/>
      <c r="F32" s="79"/>
      <c r="G32" s="79"/>
      <c r="H32" s="64"/>
      <c r="I32" s="66"/>
      <c r="J32" s="97"/>
    </row>
    <row r="33" spans="1:10" ht="15.75">
      <c r="A33" s="138">
        <v>6</v>
      </c>
      <c r="B33" s="186" t="s">
        <v>58</v>
      </c>
      <c r="C33" s="187">
        <v>1903.66</v>
      </c>
      <c r="D33" s="135"/>
      <c r="E33" s="135"/>
      <c r="F33" s="79"/>
      <c r="G33" s="79"/>
      <c r="H33" s="64"/>
      <c r="I33" s="66"/>
      <c r="J33" s="97"/>
    </row>
    <row r="34" spans="1:10" ht="31.5">
      <c r="A34" s="138">
        <v>7</v>
      </c>
      <c r="B34" s="185" t="s">
        <v>59</v>
      </c>
      <c r="C34" s="187">
        <v>2736.58</v>
      </c>
      <c r="D34" s="147"/>
      <c r="E34" s="147"/>
      <c r="F34" s="79"/>
      <c r="G34" s="79"/>
      <c r="H34" s="64"/>
      <c r="I34" s="66"/>
      <c r="J34" s="97"/>
    </row>
    <row r="35" spans="1:10" ht="15.75">
      <c r="A35" s="138">
        <v>8</v>
      </c>
      <c r="B35" s="185" t="s">
        <v>60</v>
      </c>
      <c r="C35" s="187">
        <v>822.53</v>
      </c>
      <c r="D35" s="135"/>
      <c r="E35" s="135"/>
      <c r="F35" s="79"/>
      <c r="G35" s="79"/>
      <c r="H35" s="64"/>
      <c r="I35" s="66"/>
      <c r="J35" s="97"/>
    </row>
    <row r="36" spans="1:10" ht="31.5">
      <c r="A36" s="138">
        <v>9</v>
      </c>
      <c r="B36" s="186" t="s">
        <v>61</v>
      </c>
      <c r="C36" s="187">
        <v>43619.03</v>
      </c>
      <c r="D36" s="123"/>
      <c r="E36" s="123"/>
      <c r="F36" s="79"/>
      <c r="G36" s="79"/>
      <c r="H36" s="64"/>
      <c r="I36" s="66"/>
      <c r="J36" s="97"/>
    </row>
    <row r="37" spans="1:10" ht="15.75">
      <c r="A37" s="138">
        <v>10</v>
      </c>
      <c r="B37" s="186" t="s">
        <v>63</v>
      </c>
      <c r="C37" s="187">
        <v>135762.39</v>
      </c>
      <c r="D37" s="123"/>
      <c r="E37" s="123"/>
      <c r="G37" s="79"/>
      <c r="H37" s="64"/>
      <c r="I37" s="66"/>
      <c r="J37" s="97"/>
    </row>
    <row r="38" spans="1:10" ht="15.75">
      <c r="A38" s="138">
        <v>11</v>
      </c>
      <c r="B38" s="186" t="s">
        <v>66</v>
      </c>
      <c r="C38" s="187">
        <v>17444.5</v>
      </c>
      <c r="D38" s="146"/>
      <c r="E38" s="146"/>
      <c r="G38" s="99"/>
      <c r="H38" s="65"/>
      <c r="I38" s="66"/>
      <c r="J38" s="100"/>
    </row>
    <row r="39" spans="1:10" ht="15.75">
      <c r="A39" s="139"/>
      <c r="B39" s="140" t="s">
        <v>67</v>
      </c>
      <c r="C39" s="188">
        <f>SUM(C28:C38)</f>
        <v>506014.24</v>
      </c>
      <c r="D39" s="37"/>
      <c r="E39" s="37"/>
      <c r="F39" s="37"/>
      <c r="G39" s="37"/>
      <c r="H39" s="37"/>
      <c r="I39" s="38"/>
      <c r="J39" s="100"/>
    </row>
    <row r="40" spans="6:9" ht="15">
      <c r="F40" s="101"/>
      <c r="H40" s="101"/>
      <c r="I40" s="101"/>
    </row>
    <row r="42" ht="15">
      <c r="C42" s="101"/>
    </row>
  </sheetData>
  <sheetProtection selectLockedCells="1" selectUnlockedCells="1"/>
  <mergeCells count="18">
    <mergeCell ref="D30:E30"/>
    <mergeCell ref="D38:E38"/>
    <mergeCell ref="D33:E33"/>
    <mergeCell ref="D34:E34"/>
    <mergeCell ref="D35:E35"/>
    <mergeCell ref="D31:E31"/>
    <mergeCell ref="D32:E32"/>
    <mergeCell ref="D28:E28"/>
    <mergeCell ref="D29:E29"/>
    <mergeCell ref="C26:C27"/>
    <mergeCell ref="A24:G24"/>
    <mergeCell ref="A26:A27"/>
    <mergeCell ref="A4:H4"/>
    <mergeCell ref="C21:F21"/>
    <mergeCell ref="C6:F6"/>
    <mergeCell ref="G6:G7"/>
    <mergeCell ref="H6:H7"/>
    <mergeCell ref="B26:B27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3">
      <selection activeCell="D16" sqref="D16:E17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28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30" t="s">
        <v>33</v>
      </c>
      <c r="B3" s="130"/>
      <c r="C3" s="130"/>
      <c r="D3" s="130"/>
      <c r="E3" s="130"/>
      <c r="F3" s="130"/>
      <c r="G3" s="130"/>
      <c r="H3" s="130"/>
    </row>
    <row r="4" spans="1:8" ht="18" customHeight="1">
      <c r="A4" s="152" t="s">
        <v>70</v>
      </c>
      <c r="B4" s="152"/>
      <c r="C4" s="152"/>
      <c r="D4" s="152"/>
      <c r="E4" s="152"/>
      <c r="F4" s="152"/>
      <c r="G4" s="152"/>
      <c r="H4" s="152"/>
    </row>
    <row r="5" spans="1:8" ht="17.25" customHeight="1">
      <c r="A5" s="153"/>
      <c r="B5" s="153"/>
      <c r="C5" s="30"/>
      <c r="D5" s="30"/>
      <c r="E5" s="30"/>
      <c r="F5" s="30"/>
      <c r="G5" s="30"/>
      <c r="H5" s="31"/>
    </row>
    <row r="6" spans="1:9" ht="36" customHeight="1">
      <c r="A6" s="8" t="s">
        <v>31</v>
      </c>
      <c r="B6" s="9" t="s">
        <v>15</v>
      </c>
      <c r="C6" s="165" t="s">
        <v>23</v>
      </c>
      <c r="D6" s="165"/>
      <c r="E6" s="165"/>
      <c r="F6" s="165"/>
      <c r="G6" s="165" t="s">
        <v>24</v>
      </c>
      <c r="H6" s="165"/>
      <c r="I6" s="24"/>
    </row>
    <row r="7" spans="1:9" ht="118.5" customHeight="1">
      <c r="A7" s="8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10" t="s">
        <v>26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13">
        <v>6</v>
      </c>
      <c r="H8" s="13">
        <v>7</v>
      </c>
      <c r="I8" s="26"/>
    </row>
    <row r="9" spans="1:9" ht="15">
      <c r="A9" s="40">
        <v>1</v>
      </c>
      <c r="B9" s="14" t="s">
        <v>29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</row>
    <row r="10" spans="1:9" s="23" customFormat="1" ht="15.75" customHeight="1">
      <c r="A10" s="16" t="s">
        <v>30</v>
      </c>
      <c r="B10" s="42" t="s">
        <v>21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66" t="s">
        <v>64</v>
      </c>
      <c r="D11" s="167"/>
      <c r="E11" s="167"/>
      <c r="F11" s="168"/>
      <c r="G11" s="35" t="s">
        <v>34</v>
      </c>
      <c r="H11" s="35" t="s">
        <v>13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.75">
      <c r="A14" s="46" t="s">
        <v>72</v>
      </c>
      <c r="B14" s="18"/>
      <c r="C14" s="19"/>
      <c r="D14" s="20"/>
      <c r="E14" s="19"/>
      <c r="F14" s="19"/>
      <c r="G14" s="19"/>
      <c r="H14" s="19"/>
    </row>
    <row r="15" spans="1:8" ht="15.7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36" t="s">
        <v>14</v>
      </c>
      <c r="B16" s="173" t="s">
        <v>15</v>
      </c>
      <c r="C16" s="174"/>
      <c r="D16" s="126" t="s">
        <v>71</v>
      </c>
      <c r="E16" s="127"/>
      <c r="F16" s="76"/>
      <c r="G16" s="76"/>
      <c r="H16" s="36"/>
      <c r="I16" s="60"/>
    </row>
    <row r="17" spans="1:9" ht="30" customHeight="1" thickBot="1">
      <c r="A17" s="137"/>
      <c r="B17" s="175"/>
      <c r="C17" s="176"/>
      <c r="D17" s="128"/>
      <c r="E17" s="129"/>
      <c r="F17" s="76"/>
      <c r="G17" s="76"/>
      <c r="H17" s="69"/>
      <c r="I17" s="67"/>
    </row>
    <row r="18" spans="1:9" s="27" customFormat="1" ht="15.75" thickBot="1">
      <c r="A18" s="80">
        <v>0</v>
      </c>
      <c r="B18" s="177">
        <v>1</v>
      </c>
      <c r="C18" s="178"/>
      <c r="D18" s="183">
        <v>3</v>
      </c>
      <c r="E18" s="184"/>
      <c r="F18" s="76"/>
      <c r="G18" s="76"/>
      <c r="H18" s="70"/>
      <c r="I18" s="68"/>
    </row>
    <row r="19" spans="1:10" ht="15.75" thickBot="1">
      <c r="A19" s="81">
        <v>1</v>
      </c>
      <c r="B19" s="179" t="s">
        <v>29</v>
      </c>
      <c r="C19" s="180"/>
      <c r="D19" s="169">
        <v>3640.39</v>
      </c>
      <c r="E19" s="170"/>
      <c r="F19" s="77"/>
      <c r="G19" s="77"/>
      <c r="H19" s="71"/>
      <c r="I19" s="72"/>
      <c r="J19" s="39"/>
    </row>
    <row r="20" spans="1:9" s="23" customFormat="1" ht="17.25" customHeight="1" thickBot="1">
      <c r="A20" s="75" t="s">
        <v>30</v>
      </c>
      <c r="B20" s="181" t="s">
        <v>21</v>
      </c>
      <c r="C20" s="182"/>
      <c r="D20" s="171">
        <f>SUM(D19:E19)</f>
        <v>3640.39</v>
      </c>
      <c r="E20" s="172"/>
      <c r="F20" s="78"/>
      <c r="G20" s="78"/>
      <c r="H20" s="73"/>
      <c r="I20" s="74"/>
    </row>
    <row r="21" ht="1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2022-03-01T12:19:02Z</cp:lastPrinted>
  <dcterms:created xsi:type="dcterms:W3CDTF">2016-07-27T13:16:10Z</dcterms:created>
  <dcterms:modified xsi:type="dcterms:W3CDTF">2022-09-20T11:56:54Z</dcterms:modified>
  <cp:category/>
  <cp:version/>
  <cp:contentType/>
  <cp:contentStatus/>
</cp:coreProperties>
</file>